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sharejih.mmo.cz\sharejih$\jih_users\koukalovama\Dokumenty\Markéta\2025\ZŠ 2025\ITI 2025\ZŘ\PD ZŠ Horymírova 100\ZŠ Horymírova 100 - Konektivita\"/>
    </mc:Choice>
  </mc:AlternateContent>
  <xr:revisionPtr revIDLastSave="0" documentId="13_ncr:1_{46ED0184-FD8A-4F8B-B771-A032954D8043}" xr6:coauthVersionLast="47" xr6:coauthVersionMax="47" xr10:uidLastSave="{00000000-0000-0000-0000-000000000000}"/>
  <bookViews>
    <workbookView xWindow="-120" yWindow="-120" windowWidth="29040" windowHeight="15720" xr2:uid="{00000000-000D-0000-FFFF-FFFF00000000}"/>
  </bookViews>
  <sheets>
    <sheet name="KONEKTIVITA" sheetId="1" r:id="rId1"/>
    <sheet name="Kabeláž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xyEGWO6Zjgb3TkU9W1TkgYa4vjs/B7HjTg4dxuAH60o="/>
    </ext>
  </extLst>
</workbook>
</file>

<file path=xl/calcChain.xml><?xml version="1.0" encoding="utf-8"?>
<calcChain xmlns="http://schemas.openxmlformats.org/spreadsheetml/2006/main">
  <c r="F26" i="2" l="1"/>
  <c r="H26" i="2" s="1"/>
  <c r="G26" i="2" s="1"/>
  <c r="H25" i="2"/>
  <c r="G25" i="2" s="1"/>
  <c r="F25" i="2"/>
  <c r="H24" i="2"/>
  <c r="G24" i="2"/>
  <c r="F24" i="2"/>
  <c r="F23" i="2"/>
  <c r="H23" i="2" s="1"/>
  <c r="G23" i="2" s="1"/>
  <c r="F22" i="2"/>
  <c r="H22" i="2" s="1"/>
  <c r="G22" i="2" s="1"/>
  <c r="H21" i="2"/>
  <c r="G21" i="2" s="1"/>
  <c r="F21" i="2"/>
  <c r="H20" i="2"/>
  <c r="G20" i="2"/>
  <c r="F20" i="2"/>
  <c r="F19" i="2"/>
  <c r="H19" i="2" s="1"/>
  <c r="G19" i="2" s="1"/>
  <c r="F18" i="2"/>
  <c r="H18" i="2" s="1"/>
  <c r="G18" i="2" s="1"/>
  <c r="H17" i="2"/>
  <c r="G17" i="2" s="1"/>
  <c r="F17" i="2"/>
  <c r="H16" i="2"/>
  <c r="G16" i="2"/>
  <c r="F16" i="2"/>
  <c r="F15" i="2"/>
  <c r="H15" i="2" s="1"/>
  <c r="G15" i="2" s="1"/>
  <c r="F14" i="2"/>
  <c r="H14" i="2" s="1"/>
  <c r="G14" i="2" s="1"/>
  <c r="H13" i="2"/>
  <c r="G13" i="2" s="1"/>
  <c r="F13" i="2"/>
  <c r="H12" i="2"/>
  <c r="G12" i="2"/>
  <c r="F12" i="2"/>
  <c r="F11" i="2"/>
  <c r="H11" i="2" s="1"/>
  <c r="G11" i="2" s="1"/>
  <c r="F10" i="2"/>
  <c r="H10" i="2" s="1"/>
  <c r="G10" i="2" s="1"/>
  <c r="H9" i="2"/>
  <c r="G9" i="2" s="1"/>
  <c r="F9" i="2"/>
  <c r="H8" i="2"/>
  <c r="G8" i="2"/>
  <c r="F8" i="2"/>
  <c r="F7" i="2"/>
  <c r="H7" i="2" s="1"/>
  <c r="G7" i="2" s="1"/>
  <c r="F6" i="2"/>
  <c r="H6" i="2" s="1"/>
  <c r="G6" i="2" s="1"/>
  <c r="H25" i="1"/>
  <c r="G25" i="1"/>
  <c r="F25" i="1"/>
  <c r="F24" i="1"/>
  <c r="H24" i="1" s="1"/>
  <c r="G24" i="1" s="1"/>
  <c r="F23" i="1"/>
  <c r="H23" i="1" s="1"/>
  <c r="G23" i="1" s="1"/>
  <c r="H22" i="1"/>
  <c r="G22" i="1" s="1"/>
  <c r="F22" i="1"/>
  <c r="H21" i="1"/>
  <c r="G21" i="1"/>
  <c r="F21" i="1"/>
  <c r="F20" i="1"/>
  <c r="H20" i="1" s="1"/>
  <c r="G20" i="1" s="1"/>
  <c r="F19" i="1"/>
  <c r="H19" i="1" s="1"/>
  <c r="G19" i="1" s="1"/>
  <c r="H18" i="1"/>
  <c r="G18" i="1" s="1"/>
  <c r="F18" i="1"/>
  <c r="H17" i="1"/>
  <c r="G17" i="1"/>
  <c r="F17" i="1"/>
  <c r="F16" i="1"/>
  <c r="H16" i="1" s="1"/>
  <c r="G16" i="1" s="1"/>
  <c r="F15" i="1"/>
  <c r="H15" i="1" s="1"/>
  <c r="G15" i="1" s="1"/>
  <c r="H14" i="1"/>
  <c r="G14" i="1" s="1"/>
  <c r="F14" i="1"/>
  <c r="H13" i="1"/>
  <c r="G13" i="1"/>
  <c r="F13" i="1"/>
  <c r="F12" i="1"/>
  <c r="H12" i="1" s="1"/>
  <c r="G12" i="1" s="1"/>
  <c r="F11" i="1"/>
  <c r="H11" i="1" s="1"/>
  <c r="G11" i="1" s="1"/>
  <c r="H10" i="1"/>
  <c r="G10" i="1" s="1"/>
  <c r="F10" i="1"/>
  <c r="H9" i="1"/>
  <c r="G9" i="1"/>
  <c r="F9" i="1"/>
  <c r="F8" i="1"/>
  <c r="H8" i="1" s="1"/>
  <c r="G8" i="1" s="1"/>
  <c r="F7" i="1"/>
  <c r="H7" i="1" s="1"/>
  <c r="G7" i="1" s="1"/>
  <c r="H6" i="1"/>
  <c r="G6" i="1" s="1"/>
  <c r="F6" i="1"/>
  <c r="F26" i="1" s="1"/>
  <c r="H26" i="1" s="1"/>
  <c r="G26" i="1" s="1"/>
  <c r="F27" i="2" l="1"/>
  <c r="H27" i="2" s="1"/>
  <c r="G27" i="2" s="1"/>
</calcChain>
</file>

<file path=xl/sharedStrings.xml><?xml version="1.0" encoding="utf-8"?>
<sst xmlns="http://schemas.openxmlformats.org/spreadsheetml/2006/main" count="149" uniqueCount="103">
  <si>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</si>
  <si>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  Základní škola a mateřská škola, Ostrava-Zábřeh, Horymírova 100</t>
  </si>
  <si>
    <t>Požadováné řešení musí být v plném souladu s dokumentem„STANDARD KONEKTIVITY ŠKOL“.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</si>
  <si>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</si>
  <si>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</si>
  <si>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</si>
  <si>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</si>
  <si>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</si>
  <si>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</si>
  <si>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</si>
  <si>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</si>
  <si>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</si>
  <si>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</si>
  <si>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Firewall typu Next Generation, HTTP/HTTPS Web Filtering, Antivir/Antispam Services, loadballancing, aplikační kontrolu na síťové úrovni, která umožňuje zobrazení využití webových aplikací, Advanced Malware Protection, Ochrana pomocí Intrusion Prevention (IPS) - možnost definování vlastních signatur, licence na min. 5 let provozu, propustnost firewallu min. 10Gbps, NGFW propustnost min. 1 Gbps, Propustnost IPS min. 1,4 Gbps, IPsec VPN min. 6,5 Gbps, NetFlow, porty minimálně 1x console port, 1x USB port, 2x GE RJ45/SFP, 6x GbE. Cena včetně instalace, implementace a dopravy.</t>
  </si>
  <si>
    <t>ks</t>
  </si>
  <si>
    <t>Server</t>
  </si>
  <si>
    <t>umístění do Racku, velikost min.2U, serverový CPU min. 16 jader a 26000 bodu dle www.cpubenchmark.net v době podání nabídky, možnost osazení dalším CPU, paměť min. 128GB DDR4, složení disků minimálně 2x 2,5" SSD min. 960 GB SATA s certifikací pro servery a 5x 2,5" HDD min. 1,2TB SAS 10k rpm 12G, řadič s RAID 5 a s min. 4GB baterií zálohovanou cache, složení Lan portu min. 4x 1GE, možnost vzdáleného ovládání na HW úrovni s reálným náhledem na instalovaný OS, redundantní zdroj min. 800W.</t>
  </si>
  <si>
    <t>soubor</t>
  </si>
  <si>
    <t>Implementační práce</t>
  </si>
  <si>
    <t xml:space="preserve">Součástí dodávky budou následující implementační práce: Předimplementační analýza provedení konfiguračních prací s navázáním na stávajícíc stav, Instalace Hypervizoru, vytvoření VM s instalací dodávaného serverového OS, migrace nebo vytvoření nového doménového řešení, s použitím dodávané verze serverového OS; konfigurace služeb pro naplnění specifikace - Standard konektivity škol.pdf </t>
  </si>
  <si>
    <t>člověkoden</t>
  </si>
  <si>
    <t xml:space="preserve">Serverový OS </t>
  </si>
  <si>
    <t>Trvalá licence aktuálního serverového OS kompatibilního se stávajícím systémem školy Microsoft Windows Server s podporou Virtualizačního nosiče a licenci pro min. 2x VM, splňujíci specifické pravidla dle - Standard konektivity škol.pdf, včetně licence pro min. 200 ks zařízení</t>
  </si>
  <si>
    <t>Antivir - koncové zařízení</t>
  </si>
  <si>
    <t>komplexní antivirový, antimalware, antispyware systém pro koncové body PC/NTB/Tablety- X86/X64/ARM64, monitoring PC, personální firewall, personální IPS, ochrana před neautorizovaným zásahem na stanici, systém pro blokaci exploitů ZD ( java, MS Office, PDF ...), kontrola šifr. spojení, ochrana před zapojením stanice do Bootnetu, detekce rootkitů,  vzdálená správa- admin. konzole, podpora Windows 10/11, MacOS, Android, aktualizace na dobu min. 5 let, podpora v českém jazyce.</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</si>
  <si>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</si>
  <si>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</si>
  <si>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VM Apliance</t>
  </si>
  <si>
    <t>Virtuální apliance pro Logování a Monitorování - Netflow Collector,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</si>
  <si>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Síťový přepínač - pateřní</t>
  </si>
  <si>
    <t>min. 16x 1G SFP port, Kapacita přepínače min. 56 Gbps, L3 vrstva, IEEE 802.1s, 802.1Q, 802.1X, ovládání pomocí Command-line interface.</t>
  </si>
  <si>
    <t>SFP modul - typ 1</t>
  </si>
  <si>
    <t>SFP transceiver 1,25G, LR, 1310nm, LC dupl. kompatibilní s dodávaným páteřním síťovým přepínačem, cena včetně instalace a zapojení.</t>
  </si>
  <si>
    <t>Síťový přepínač - typ 1</t>
  </si>
  <si>
    <t>Switch 48G port - min. 48x 10/100/1000BASE-T Port a 4x 1G SFP port, interní AC, Kapacita přepínače min. 104 Gbps, podpora IEEE 802.1X,  IEEE 802.1Q,  IEEE 802.1S, možnost uložení více konfiguračních souborů, Centralizovaná správa podporující automatickou konfiguraci, konzole pro konfiguraci a náhled na všechny přepínače formou grafického rozhraní včetně licence pokud je potřeba. Cena včetně instalace, konfigurace a dopravy.</t>
  </si>
  <si>
    <t>Síťový přepínač - typ 2</t>
  </si>
  <si>
    <t>Switch 48G port - min. 48x 10/100/1000BASE-T Port a 4x 1G SFP port, min. 370W CL4 PoE, interní AC, Kapacita přepínače min. 104 Gbps, podpora IEEE 802.1X,  IEEE 802.1Q,  IEEE 802.1S, možnost uložení více konfiguračních souborů, Centralizovaná správa podporující automatickou konfiguraci, konzole pro konfiguraci a náhled na všechny přepínače formou grafického rozhraní včetně licence pokud je potřeba. Cena včetně instalace, konfigurace a dopravy.</t>
  </si>
  <si>
    <t>Síťový přepínač - typ 3</t>
  </si>
  <si>
    <t>Switch 24G port - min. 24x 10/100/1000BASE-T Port a 4x 1G SFP port, min. 370W CL4 PoE, interní AC, Kapacita přepínače min. 56 Gbps, podpora IEEE 802.1X,  IEEE 802.1Q,  IEEE 802.1S, možnost uložení více konfiguračních souborů, Centralizovaná správa podporující automatickou konfiguraci, konzole pro konfiguraci a náhled na všechny přepínače formou grafického rozhraní včetně licence pokud je potřeba. Cena včetně instalace, konfigurace a dopravy.</t>
  </si>
  <si>
    <t>Síťový přepínač - typ 4</t>
  </si>
  <si>
    <t>Switch 24G port - min. 24x 10/100/1000BASE-T Port a 4x 1G SFP port, interní AC, Kapacita přepínače min. 56 Gbps, podpora IEEE 802.1X,  IEEE 802.1Q,  IEEE 802.1S, možnost uložení více konfiguračních souborů, Centralizovaná správa podporující automatickou konfiguraci, konzole pro konfiguraci a náhled na všechny přepínače formou grafického rozhraní včetně licence pokud je potřeba, konfigurace a dopravy.</t>
  </si>
  <si>
    <t>SFP modul - typ 2</t>
  </si>
  <si>
    <t>SFP transceiver 1,25G, LR, 1310nm, LC dupl. kompatibilní s dodávanými síťovými přepínači, cena včetně instalace a zapojení.</t>
  </si>
  <si>
    <t xml:space="preserve">Access point </t>
  </si>
  <si>
    <t>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2,4 Gb/s v pásmu 5 GHz (4x4 MIMO) a 570 Mb/s v pásmu 2.4 GHz (2x2 MIMO), minimálně 1x 10/100/1000 RJ-45 LAN, držák s možností přichycení na zeď i strop. Cena včetně instalace, konfigurace a dopravy.</t>
  </si>
  <si>
    <t>Záložní NAS</t>
  </si>
  <si>
    <t>NAS pro montáž do racku 1U, Procesor min. 2 vlákna, paměť min. 2GB DDR4, min. 4x pozice pro HDD 3,5"", disky vyměnitelné za provozu. Podpora: RAID 0, 1, 5, 10, USB: min. 1x USB 3.0 port, Ethernet: min. 2x 1 GbE.
Cena včetně dopravy, montáže, instalace, odzkoušení.</t>
  </si>
  <si>
    <t>HDD 4TB</t>
  </si>
  <si>
    <t>3.5" HDD min. 4TB pro dodávaný NAS, určené pro provoz 24/7</t>
  </si>
  <si>
    <t>SW pro Backup a Restore VM</t>
  </si>
  <si>
    <t>Licence SW pro Zálohování a obnovu, pro zálohování dodávané virtualizační platformy s možností instalace na dodávaný NAS nebo Server, komponenty a funkcionality pro zálohování a replikaci VM, nástroj s integrovaným plánovačem záloh, snadná obnova VM. 
Součástí dodávky NAS a souvisejících položek bude instalace, konfigurace zálohování 2x VM a dopravy.</t>
  </si>
  <si>
    <t>UPS 1500VA</t>
  </si>
  <si>
    <t>záložní zdroj min. 1500VA, Line Interaktivní, porty minimálně 1x IEC 320 C14 a 4x IEC 320 C13, montáž do Racku max. 2U. Cena včetně dopravy, montáže, instalace, odzkoušení.</t>
  </si>
  <si>
    <t>UPS 500VA</t>
  </si>
  <si>
    <t>záložní zdroj min. 500VA, Line Interaktivní, porty minimálně 1x IEC 320 C14 a 3x IEC 320 C13. Cena včetně dopravy, montáže, instalace, odzkoušení.</t>
  </si>
  <si>
    <t>Konektivita školy celkem</t>
  </si>
  <si>
    <t>UCHAZEČ VYPLNÍ POUZE ŽLUTÁ POLÍČKA !!!</t>
  </si>
  <si>
    <t>Rozvody datové kabeláže - Základní škola a mateřská škola, Ostrava-Zábřeh, Horymírova 100</t>
  </si>
  <si>
    <t>centrální datový rozvaděč</t>
  </si>
  <si>
    <t>Datový rozvaděč 19" 42U, min. 600x1000, zamykatelný, nožky pod rozvaděč, odnimatelné bočnice, ventilační jednotka min. 2 ventilátory s termostatem do stropu rozvaděče, včetně dopravy, montáže, instalace, odzkoušení.</t>
  </si>
  <si>
    <t>nový přívod NN</t>
  </si>
  <si>
    <t>Montáž nového vedení 220 V pro potřeby centrálního datového rozvaděče, dle platné ČSN a ES pro serverovny z nejbližšího el. rozvaděče, délka trasy do 40m, zakončeno zásuvkou 220V poblíž datového rozvaděče, včetně zemnícího vodiče, jištění 16A, revize. Cena včetně dopravy, montáže, instalace, odzkoušení</t>
  </si>
  <si>
    <t>kpl.</t>
  </si>
  <si>
    <t>nástěnný datový rozvaděč typ 1</t>
  </si>
  <si>
    <t>Datový rozvaděč 19" min. 12U, rozměr min. 600x490, skleněné dveře, zamykatelný, včetně dopravy, montáže, instalace, odzkoušení.</t>
  </si>
  <si>
    <t>Montáž nového vedení 220 V pro potřeby nástěnných rozvaděčů, dle platné ČSN a ES pro serverovny z nejbližšího el. rozvaděče, délka trasy do 50m, zakončeno zásuvkou 220V poblíž datového rozvaděče, včetně zemnícího vodiče, jištění 16A, revize. Cena včetně dopravy, montáže, instalace, odzkoušení</t>
  </si>
  <si>
    <t>nástěnný datový rozvaděč typ 2</t>
  </si>
  <si>
    <t>Datový rozvaděč 19" min. 18U, rozměr min. 600x490, skleněné dveře, zamykatelný, včetně dopravy, montáže, instalace, odzkoušení.</t>
  </si>
  <si>
    <t>napájecí panel 1U</t>
  </si>
  <si>
    <t>Rozvodný napájecí panel 19" pro min. 6 zásuvek, typ zásuvek kompatibilní dle UPS, vypínač s opt. signalizací, včetně dopravy, montáže, instalace, odzkoušení</t>
  </si>
  <si>
    <t>UTP kabel Cat.6 LSOH - kabeláž</t>
  </si>
  <si>
    <t>Kabel U/UTP Cat.6, 4 páry s Cu jádrem, AWG 23, platná certifikace na úrovni cat.6 splňující požadavky specifikované v mezinárodních standardech ANSI/TIA/EIA 568, ISO/IEC 11801 a EN 50173, vedení v rámci budovy v el. instalačních lištách s umístěním datových zásuvek a patch panelů dle přiložených výkresů, včetně všech lišt, žlabů, roštů, průrazu, práce s montáží související, včetně dopravy, montáže, instalace, odzkoušení</t>
  </si>
  <si>
    <t>m</t>
  </si>
  <si>
    <t>patchpanel 24 portů cat.6</t>
  </si>
  <si>
    <t>19" patch panel modulární 24 portů - 1U - osazený dle potřeby zakončovacími konektory keystone Cat.6, včetně dopravy, montáže, instalace, odzkoušení</t>
  </si>
  <si>
    <t>vyvazovací panel platový</t>
  </si>
  <si>
    <t>19" vyvazovací panel 1U s plastovou krycí lištou, včetně dopravy, montáže, instalace, odzkoušení</t>
  </si>
  <si>
    <t>modulární zásuvka 2 porty</t>
  </si>
  <si>
    <t>Dvouportová modulární nástěnná datová zásuvka s 2x RJ45 cat.6, včetně 2ks Keystone, včetně dopravy, montáže, instalace, odzkoušení.</t>
  </si>
  <si>
    <t>modulární zásuvka 1 port</t>
  </si>
  <si>
    <t>Jednoportová modulární nástěnná datová zásuvka s 1x RJ45 cat.6, včetně 1ks Keystone, včetně dopravy, montáže, instalace, odzkoušení.</t>
  </si>
  <si>
    <t>police 250 mm</t>
  </si>
  <si>
    <t>19" police s perforací, hloubka 250 mm, včetně dopravy, montáže, instalace, odzkoušení</t>
  </si>
  <si>
    <t>metalické patch cordy 3m</t>
  </si>
  <si>
    <t>Kabel propojovací RJ45-RJ45, Cat.6, délka 3m, včetně dopravy, montáže, instalace, odzkoušení</t>
  </si>
  <si>
    <t>metalické patch cordy 5m</t>
  </si>
  <si>
    <t>Kabel propojovací RJ45-RJ45, Cat.6, délka 5m, včetně dopravy, montáže, instalace, odzkoušení</t>
  </si>
  <si>
    <t>metalické patch cordy 0,25m</t>
  </si>
  <si>
    <t>Kabel propojovací RJ45-RJ45, Cat.6, délka min. 0,25m, včetně dopravy, montáže, instalace, odzkoušení</t>
  </si>
  <si>
    <t>optická vana 12/24 SC</t>
  </si>
  <si>
    <t>Optická vana včetně čela pro zakončení min. 12 vláken, včetně pigtailu LC, ochrany sváru, kazety, zapojení a zakončení opt. pigtailu svařováním na vlákno, včetně dopravy, montáže, instalace, odzkoušení</t>
  </si>
  <si>
    <t xml:space="preserve">optický kabel </t>
  </si>
  <si>
    <t>Optický kabel vnitřní min. 12 vláken SM 9/125, vyhovující ČSN a ES, kompatibilní s pigtaily v optické vaně, LSOH, natažení dle přiložených plánů, včetně všech lišt, žlabů, roštů, průrazu, práce s montáží související, včetně dopravy, montáže, instalace, odzkoušení.</t>
  </si>
  <si>
    <t>optický patchcord</t>
  </si>
  <si>
    <t>Optický LC-LC patch cord 09/125 min. 1,5m duplex</t>
  </si>
  <si>
    <t>ostatní - práce</t>
  </si>
  <si>
    <t>Práce v datových rozvaděčích (demontáž stávajících, úprava datové kabeláže, přesun do nových rozvaděčů)</t>
  </si>
  <si>
    <t>hod</t>
  </si>
  <si>
    <t>ostatní - úklid</t>
  </si>
  <si>
    <t>Uklidové práce</t>
  </si>
  <si>
    <t>ostatní - DIM</t>
  </si>
  <si>
    <t>drobný instalační materiál</t>
  </si>
  <si>
    <t>Strukturovaná kabeláž školy celkem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</si>
</sst>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color rgb="FF000000"/>
      <name val="Arial"/>
      <scheme val="minor"/>
    </font>
    <font>
      <sz val="9"/>
      <color theme="1"/>
      <name val="Calibri"/>
    </font>
    <font>
      <b/>
      <sz val="12"/>
      <color rgb="FF70AD47"/>
      <name val="Calibri"/>
    </font>
    <font>
      <sz val="10"/>
      <name val="Arial"/>
    </font>
    <font>
      <sz val="9"/>
      <color rgb="FFFF0000"/>
      <name val="Calibri"/>
    </font>
    <font>
      <b/>
      <sz val="10"/>
      <color rgb="FFFFFFFF"/>
      <name val="Calibri"/>
    </font>
    <font>
      <b/>
      <sz val="10"/>
      <color theme="1"/>
      <name val="Calibri"/>
    </font>
    <font>
      <b/>
      <sz val="9"/>
      <color theme="1"/>
      <name val="Calibri"/>
    </font>
    <font>
      <b/>
      <sz val="10"/>
      <color rgb="FFFF0000"/>
      <name val="Arial"/>
    </font>
    <font>
      <sz val="10"/>
      <color theme="1"/>
      <name val="Calibri"/>
    </font>
    <font>
      <sz val="8"/>
      <color theme="1"/>
      <name val="Arial"/>
    </font>
    <font>
      <b/>
      <sz val="12"/>
      <color theme="1"/>
      <name val="Calibri"/>
    </font>
    <font>
      <sz val="11"/>
      <color theme="1"/>
      <name val="Calibri"/>
    </font>
    <font>
      <sz val="10"/>
      <color rgb="FFFF0000"/>
      <name val="Calibri"/>
    </font>
    <font>
      <sz val="9"/>
      <color rgb="FF333F4F"/>
      <name val="Calibri"/>
    </font>
    <font>
      <b/>
      <sz val="9"/>
      <color rgb="FF333F4F"/>
      <name val="Calibri"/>
    </font>
    <font>
      <sz val="9"/>
      <color rgb="FF000000"/>
      <name val="Calibri"/>
    </font>
    <font>
      <sz val="10"/>
      <color theme="1"/>
      <name val="Arial"/>
    </font>
  </fonts>
  <fills count="8">
    <fill>
      <patternFill patternType="none"/>
    </fill>
    <fill>
      <patternFill patternType="gray125"/>
    </fill>
    <fill>
      <patternFill patternType="solid">
        <fgColor rgb="FF333F4F"/>
        <bgColor rgb="FF333F4F"/>
      </patternFill>
    </fill>
    <fill>
      <patternFill patternType="solid">
        <fgColor rgb="FFF2F2F2"/>
        <bgColor rgb="FFF2F2F2"/>
      </patternFill>
    </fill>
    <fill>
      <patternFill patternType="solid">
        <fgColor theme="9"/>
        <bgColor theme="9"/>
      </patternFill>
    </fill>
    <fill>
      <patternFill patternType="solid">
        <fgColor rgb="FFD8D8D8"/>
        <bgColor rgb="FFD8D8D8"/>
      </patternFill>
    </fill>
    <fill>
      <patternFill patternType="solid">
        <fgColor rgb="FFFFFF00"/>
        <bgColor rgb="FFFFFF00"/>
      </patternFill>
    </fill>
    <fill>
      <patternFill patternType="solid">
        <fgColor rgb="FFBDD6EE"/>
        <bgColor rgb="FFBDD6EE"/>
      </patternFill>
    </fill>
  </fills>
  <borders count="24">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top/>
      <bottom/>
      <diagonal/>
    </border>
    <border>
      <left/>
      <right/>
      <top/>
      <bottom/>
      <diagonal/>
    </border>
    <border>
      <left/>
      <right style="thin">
        <color rgb="FF000000"/>
      </right>
      <top/>
      <bottom style="thin">
        <color rgb="FF000000"/>
      </bottom>
      <diagonal/>
    </border>
    <border>
      <left/>
      <right/>
      <top style="thin">
        <color rgb="FF000000"/>
      </top>
      <bottom/>
      <diagonal/>
    </border>
    <border>
      <left/>
      <right/>
      <top style="thin">
        <color rgb="FF000000"/>
      </top>
      <bottom/>
      <diagonal/>
    </border>
    <border>
      <left/>
      <right style="thin">
        <color rgb="FF000000"/>
      </right>
      <top style="thin">
        <color rgb="FF000000"/>
      </top>
      <bottom/>
      <diagonal/>
    </border>
  </borders>
  <cellStyleXfs count="1">
    <xf numFmtId="0" fontId="0" fillId="0" borderId="0"/>
  </cellStyleXfs>
  <cellXfs count="71">
    <xf numFmtId="0" fontId="0" fillId="0" borderId="0" xfId="0"/>
    <xf numFmtId="3" fontId="5" fillId="4" borderId="10" xfId="0" applyNumberFormat="1" applyFont="1" applyFill="1" applyBorder="1" applyAlignment="1">
      <alignment horizontal="center" vertical="center" wrapText="1"/>
    </xf>
    <xf numFmtId="3" fontId="5" fillId="4" borderId="10" xfId="0" applyNumberFormat="1" applyFont="1" applyFill="1" applyBorder="1" applyAlignment="1">
      <alignment vertical="center" wrapText="1"/>
    </xf>
    <xf numFmtId="3" fontId="5" fillId="4" borderId="11" xfId="0" applyNumberFormat="1" applyFont="1" applyFill="1" applyBorder="1" applyAlignment="1">
      <alignment horizontal="center" vertical="center" wrapText="1"/>
    </xf>
    <xf numFmtId="3" fontId="5" fillId="4" borderId="12" xfId="0" applyNumberFormat="1" applyFont="1" applyFill="1" applyBorder="1" applyAlignment="1">
      <alignment horizontal="center" vertical="center" wrapText="1"/>
    </xf>
    <xf numFmtId="0" fontId="6" fillId="5" borderId="10" xfId="0" applyFont="1" applyFill="1" applyBorder="1" applyAlignment="1">
      <alignment vertical="center" wrapText="1"/>
    </xf>
    <xf numFmtId="0" fontId="1" fillId="0" borderId="13" xfId="0" applyFont="1" applyBorder="1" applyAlignment="1">
      <alignment horizontal="center" vertical="center"/>
    </xf>
    <xf numFmtId="0" fontId="1" fillId="0" borderId="13" xfId="0" applyFont="1" applyBorder="1" applyAlignment="1">
      <alignment horizontal="left" vertical="center" wrapText="1"/>
    </xf>
    <xf numFmtId="0" fontId="1" fillId="0" borderId="10" xfId="0" applyFont="1" applyBorder="1" applyAlignment="1">
      <alignment horizontal="center" vertical="center"/>
    </xf>
    <xf numFmtId="2" fontId="1" fillId="6" borderId="10" xfId="0" applyNumberFormat="1" applyFont="1" applyFill="1" applyBorder="1" applyAlignment="1">
      <alignment horizontal="center" vertical="center"/>
    </xf>
    <xf numFmtId="2" fontId="1" fillId="0" borderId="10" xfId="0" applyNumberFormat="1" applyFont="1" applyBorder="1" applyAlignment="1">
      <alignment horizontal="center" vertical="center" wrapText="1"/>
    </xf>
    <xf numFmtId="2" fontId="7" fillId="0" borderId="14" xfId="0" applyNumberFormat="1" applyFont="1" applyBorder="1" applyAlignment="1">
      <alignment horizontal="center" vertical="center" wrapText="1"/>
    </xf>
    <xf numFmtId="0" fontId="6" fillId="6" borderId="10" xfId="0" applyFont="1" applyFill="1" applyBorder="1" applyAlignment="1">
      <alignment vertical="center" wrapText="1"/>
    </xf>
    <xf numFmtId="0" fontId="8" fillId="0" borderId="0" xfId="0" applyFont="1"/>
    <xf numFmtId="49" fontId="1" fillId="0" borderId="14" xfId="0" applyNumberFormat="1" applyFont="1" applyBorder="1" applyAlignment="1">
      <alignment horizontal="left" vertical="center" wrapText="1"/>
    </xf>
    <xf numFmtId="0" fontId="9" fillId="5" borderId="10" xfId="0" applyFont="1" applyFill="1" applyBorder="1"/>
    <xf numFmtId="0" fontId="1" fillId="0" borderId="13" xfId="0" applyFont="1" applyBorder="1" applyAlignment="1">
      <alignment horizontal="center" vertical="center" wrapText="1"/>
    </xf>
    <xf numFmtId="0" fontId="9" fillId="5" borderId="10" xfId="0" applyFont="1" applyFill="1" applyBorder="1" applyAlignment="1">
      <alignment wrapText="1"/>
    </xf>
    <xf numFmtId="0" fontId="1" fillId="0" borderId="10" xfId="0" applyFont="1" applyBorder="1" applyAlignment="1">
      <alignment horizontal="center" vertical="center" wrapText="1"/>
    </xf>
    <xf numFmtId="0" fontId="9" fillId="6" borderId="10" xfId="0" applyFont="1" applyFill="1" applyBorder="1" applyAlignment="1">
      <alignment wrapText="1"/>
    </xf>
    <xf numFmtId="0" fontId="9" fillId="6" borderId="10" xfId="0" applyFont="1" applyFill="1" applyBorder="1" applyAlignment="1">
      <alignment vertical="center" wrapText="1"/>
    </xf>
    <xf numFmtId="0" fontId="1"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11" fillId="7" borderId="10" xfId="0" applyFont="1" applyFill="1" applyBorder="1"/>
    <xf numFmtId="0" fontId="11" fillId="7" borderId="10" xfId="0" applyFont="1" applyFill="1" applyBorder="1" applyAlignment="1">
      <alignment horizontal="center" vertical="center" wrapText="1"/>
    </xf>
    <xf numFmtId="0" fontId="11" fillId="7" borderId="10" xfId="0" applyFont="1" applyFill="1" applyBorder="1" applyAlignment="1">
      <alignment horizontal="center"/>
    </xf>
    <xf numFmtId="2" fontId="11" fillId="7" borderId="10" xfId="0" applyNumberFormat="1" applyFont="1" applyFill="1" applyBorder="1" applyAlignment="1">
      <alignment horizontal="center"/>
    </xf>
    <xf numFmtId="0" fontId="11" fillId="7" borderId="17" xfId="0" applyFont="1" applyFill="1" applyBorder="1"/>
    <xf numFmtId="0" fontId="1" fillId="0" borderId="0" xfId="0" applyFont="1"/>
    <xf numFmtId="0" fontId="1" fillId="0" borderId="0" xfId="0" applyFont="1" applyAlignment="1">
      <alignment horizontal="center"/>
    </xf>
    <xf numFmtId="0" fontId="1" fillId="0" borderId="10" xfId="0" applyFont="1" applyBorder="1" applyAlignment="1">
      <alignment vertical="center" wrapText="1"/>
    </xf>
    <xf numFmtId="0" fontId="1" fillId="0" borderId="15" xfId="0" applyFont="1" applyBorder="1" applyAlignment="1">
      <alignment horizontal="left" vertical="center" wrapText="1"/>
    </xf>
    <xf numFmtId="0" fontId="1" fillId="0" borderId="15" xfId="0" applyFont="1" applyBorder="1" applyAlignment="1">
      <alignment horizontal="center" vertical="center"/>
    </xf>
    <xf numFmtId="2" fontId="1" fillId="6" borderId="11" xfId="0" applyNumberFormat="1" applyFont="1" applyFill="1" applyBorder="1" applyAlignment="1">
      <alignment horizontal="center" vertical="center"/>
    </xf>
    <xf numFmtId="2" fontId="1" fillId="0" borderId="15" xfId="0" applyNumberFormat="1" applyFont="1" applyBorder="1" applyAlignment="1">
      <alignment horizontal="center" vertical="center" wrapText="1"/>
    </xf>
    <xf numFmtId="2" fontId="7" fillId="0" borderId="15" xfId="0" applyNumberFormat="1" applyFont="1" applyBorder="1" applyAlignment="1">
      <alignment horizontal="center" vertical="center" wrapText="1"/>
    </xf>
    <xf numFmtId="0" fontId="1" fillId="0" borderId="20" xfId="0" applyFont="1" applyBorder="1" applyAlignment="1">
      <alignment vertical="center" wrapText="1"/>
    </xf>
    <xf numFmtId="0" fontId="1" fillId="0" borderId="20" xfId="0" applyFont="1" applyBorder="1" applyAlignment="1">
      <alignment horizontal="left" vertical="center" wrapText="1"/>
    </xf>
    <xf numFmtId="0" fontId="1" fillId="0" borderId="20" xfId="0" applyFont="1" applyBorder="1" applyAlignment="1">
      <alignment horizontal="center" vertical="center"/>
    </xf>
    <xf numFmtId="2" fontId="1" fillId="6" borderId="17" xfId="0" applyNumberFormat="1" applyFont="1" applyFill="1" applyBorder="1" applyAlignment="1">
      <alignment horizontal="center" vertical="center"/>
    </xf>
    <xf numFmtId="2" fontId="1" fillId="0" borderId="20" xfId="0" applyNumberFormat="1" applyFont="1" applyBorder="1" applyAlignment="1">
      <alignment horizontal="center" vertical="center" wrapText="1"/>
    </xf>
    <xf numFmtId="2" fontId="7" fillId="0" borderId="20" xfId="0" applyNumberFormat="1" applyFont="1" applyBorder="1" applyAlignment="1">
      <alignment horizontal="center" vertical="center" wrapText="1"/>
    </xf>
    <xf numFmtId="0" fontId="1" fillId="0" borderId="13" xfId="0" applyFont="1" applyBorder="1" applyAlignment="1">
      <alignment vertical="center" wrapText="1"/>
    </xf>
    <xf numFmtId="0" fontId="1" fillId="0" borderId="21" xfId="0" applyFont="1" applyBorder="1" applyAlignment="1">
      <alignment horizontal="left" vertical="center" wrapText="1"/>
    </xf>
    <xf numFmtId="0" fontId="1" fillId="0" borderId="10" xfId="0" applyFont="1" applyBorder="1" applyAlignment="1">
      <alignment horizontal="left" vertical="center" wrapText="1"/>
    </xf>
    <xf numFmtId="2" fontId="7" fillId="0" borderId="10" xfId="0" applyNumberFormat="1" applyFont="1" applyBorder="1" applyAlignment="1">
      <alignment horizontal="center" vertical="center" wrapText="1"/>
    </xf>
    <xf numFmtId="0" fontId="14" fillId="0" borderId="21" xfId="0" applyFont="1" applyBorder="1" applyAlignment="1">
      <alignment horizontal="left" vertical="center" wrapText="1"/>
    </xf>
    <xf numFmtId="0" fontId="14" fillId="0" borderId="10" xfId="0" applyFont="1" applyBorder="1" applyAlignment="1">
      <alignment horizontal="center" vertical="center"/>
    </xf>
    <xf numFmtId="2" fontId="14" fillId="6" borderId="10" xfId="0" applyNumberFormat="1" applyFont="1" applyFill="1" applyBorder="1" applyAlignment="1">
      <alignment horizontal="center" vertical="center"/>
    </xf>
    <xf numFmtId="2" fontId="14" fillId="0" borderId="10" xfId="0" applyNumberFormat="1" applyFont="1" applyBorder="1" applyAlignment="1">
      <alignment horizontal="center" vertical="center" wrapText="1"/>
    </xf>
    <xf numFmtId="2" fontId="15" fillId="0" borderId="10" xfId="0" applyNumberFormat="1" applyFont="1" applyBorder="1" applyAlignment="1">
      <alignment horizontal="center" vertical="center" wrapText="1"/>
    </xf>
    <xf numFmtId="0" fontId="16" fillId="0" borderId="21" xfId="0" applyFont="1" applyBorder="1" applyAlignment="1">
      <alignment horizontal="left" vertical="center"/>
    </xf>
    <xf numFmtId="0" fontId="17" fillId="0" borderId="0" xfId="0" applyFont="1" applyAlignment="1">
      <alignment wrapText="1"/>
    </xf>
    <xf numFmtId="0" fontId="1" fillId="0" borderId="0" xfId="0" applyFont="1" applyAlignment="1">
      <alignment horizontal="left" vertical="center" wrapText="1"/>
    </xf>
    <xf numFmtId="0" fontId="0" fillId="0" borderId="0" xfId="0"/>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4" fillId="3"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1" fillId="6" borderId="18" xfId="0" applyFont="1" applyFill="1" applyBorder="1" applyAlignment="1">
      <alignment horizontal="center"/>
    </xf>
    <xf numFmtId="0" fontId="3" fillId="0" borderId="19" xfId="0" applyFont="1" applyBorder="1"/>
    <xf numFmtId="0" fontId="12" fillId="0" borderId="0" xfId="0" applyFont="1" applyAlignment="1">
      <alignment horizontal="center" vertical="center" wrapText="1"/>
    </xf>
    <xf numFmtId="0" fontId="13" fillId="3" borderId="7" xfId="0" applyFont="1" applyFill="1" applyBorder="1" applyAlignment="1">
      <alignment horizontal="center" vertical="center" wrapText="1"/>
    </xf>
    <xf numFmtId="0" fontId="11" fillId="7" borderId="22" xfId="0" applyFont="1" applyFill="1" applyBorder="1" applyAlignment="1">
      <alignment horizontal="center" vertical="center" wrapText="1"/>
    </xf>
    <xf numFmtId="0" fontId="3" fillId="0" borderId="23" xfId="0" applyFont="1" applyBorder="1"/>
    <xf numFmtId="0" fontId="1" fillId="6" borderId="18" xfId="0" applyFont="1" applyFill="1" applyBorder="1" applyAlignment="1">
      <alignment horizontal="center"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94"/>
  <sheetViews>
    <sheetView tabSelected="1" workbookViewId="0">
      <selection activeCell="B20" sqref="B20"/>
    </sheetView>
  </sheetViews>
  <sheetFormatPr defaultColWidth="12.5703125" defaultRowHeight="15" customHeight="1" x14ac:dyDescent="0.2"/>
  <cols>
    <col min="1" max="1" width="17.85546875" customWidth="1"/>
    <col min="2" max="2" width="80.140625" customWidth="1"/>
    <col min="3" max="3" width="8.5703125" customWidth="1"/>
    <col min="4" max="4" width="4.42578125" customWidth="1"/>
    <col min="5" max="5" width="9.140625" customWidth="1"/>
    <col min="6" max="6" width="13.42578125" customWidth="1"/>
    <col min="7" max="7" width="13.140625" customWidth="1"/>
    <col min="8" max="8" width="14.5703125" customWidth="1"/>
    <col min="9" max="9" width="13.7109375" customWidth="1"/>
    <col min="10" max="26" width="6.140625" customWidth="1"/>
  </cols>
  <sheetData>
    <row r="1" spans="1:10" ht="67.5" customHeight="1" x14ac:dyDescent="0.2">
      <c r="A1" s="53" t="s">
        <v>0</v>
      </c>
      <c r="B1" s="54"/>
      <c r="C1" s="54"/>
      <c r="D1" s="54"/>
      <c r="E1" s="54"/>
      <c r="F1" s="54"/>
      <c r="G1" s="54"/>
      <c r="H1" s="54"/>
      <c r="I1" s="54"/>
    </row>
    <row r="2" spans="1:10" ht="12.75" customHeight="1" x14ac:dyDescent="0.2">
      <c r="A2" s="55" t="s">
        <v>1</v>
      </c>
      <c r="B2" s="56"/>
      <c r="C2" s="56"/>
      <c r="D2" s="56"/>
      <c r="E2" s="56"/>
      <c r="F2" s="56"/>
      <c r="G2" s="56"/>
      <c r="H2" s="56"/>
      <c r="I2" s="57"/>
    </row>
    <row r="3" spans="1:10" ht="12.75" customHeight="1" x14ac:dyDescent="0.2">
      <c r="A3" s="58"/>
      <c r="B3" s="59"/>
      <c r="C3" s="59"/>
      <c r="D3" s="59"/>
      <c r="E3" s="59"/>
      <c r="F3" s="59"/>
      <c r="G3" s="59"/>
      <c r="H3" s="59"/>
      <c r="I3" s="60"/>
    </row>
    <row r="4" spans="1:10" ht="12.75" customHeight="1" x14ac:dyDescent="0.2">
      <c r="A4" s="61" t="s">
        <v>2</v>
      </c>
      <c r="B4" s="62"/>
      <c r="C4" s="62"/>
      <c r="D4" s="62"/>
      <c r="E4" s="62"/>
      <c r="F4" s="62"/>
      <c r="G4" s="62"/>
      <c r="H4" s="62"/>
      <c r="I4" s="63"/>
    </row>
    <row r="5" spans="1:10" ht="38.25" customHeight="1" x14ac:dyDescent="0.2">
      <c r="A5" s="1" t="s">
        <v>3</v>
      </c>
      <c r="B5" s="2" t="s">
        <v>4</v>
      </c>
      <c r="C5" s="3" t="s">
        <v>5</v>
      </c>
      <c r="D5" s="1" t="s">
        <v>6</v>
      </c>
      <c r="E5" s="1" t="s">
        <v>7</v>
      </c>
      <c r="F5" s="1" t="s">
        <v>8</v>
      </c>
      <c r="G5" s="1" t="s">
        <v>9</v>
      </c>
      <c r="H5" s="4" t="s">
        <v>10</v>
      </c>
      <c r="I5" s="5" t="s">
        <v>11</v>
      </c>
    </row>
    <row r="6" spans="1:10" ht="84" x14ac:dyDescent="0.2">
      <c r="A6" s="6" t="s">
        <v>12</v>
      </c>
      <c r="B6" s="7" t="s">
        <v>13</v>
      </c>
      <c r="C6" s="8" t="s">
        <v>14</v>
      </c>
      <c r="D6" s="8">
        <v>1</v>
      </c>
      <c r="E6" s="9">
        <v>0</v>
      </c>
      <c r="F6" s="10">
        <f t="shared" ref="F6:F25" si="0">ABS(D6*E6)</f>
        <v>0</v>
      </c>
      <c r="G6" s="10">
        <f t="shared" ref="G6:G26" si="1">ABS(H6-F6)</f>
        <v>0</v>
      </c>
      <c r="H6" s="11">
        <f t="shared" ref="H6:H26" si="2">ABS(F6*1.21)</f>
        <v>0</v>
      </c>
      <c r="I6" s="12"/>
    </row>
    <row r="7" spans="1:10" ht="72" x14ac:dyDescent="0.2">
      <c r="A7" s="8" t="s">
        <v>15</v>
      </c>
      <c r="B7" s="7" t="s">
        <v>16</v>
      </c>
      <c r="C7" s="8" t="s">
        <v>17</v>
      </c>
      <c r="D7" s="8">
        <v>1</v>
      </c>
      <c r="E7" s="9">
        <v>0</v>
      </c>
      <c r="F7" s="10">
        <f t="shared" si="0"/>
        <v>0</v>
      </c>
      <c r="G7" s="10">
        <f t="shared" si="1"/>
        <v>0</v>
      </c>
      <c r="H7" s="11">
        <f t="shared" si="2"/>
        <v>0</v>
      </c>
      <c r="I7" s="12"/>
      <c r="J7" s="13"/>
    </row>
    <row r="8" spans="1:10" ht="60" x14ac:dyDescent="0.2">
      <c r="A8" s="6" t="s">
        <v>18</v>
      </c>
      <c r="B8" s="14" t="s">
        <v>19</v>
      </c>
      <c r="C8" s="8" t="s">
        <v>20</v>
      </c>
      <c r="D8" s="8">
        <v>16</v>
      </c>
      <c r="E8" s="9">
        <v>0</v>
      </c>
      <c r="F8" s="10">
        <f t="shared" si="0"/>
        <v>0</v>
      </c>
      <c r="G8" s="10">
        <f t="shared" si="1"/>
        <v>0</v>
      </c>
      <c r="H8" s="11">
        <f t="shared" si="2"/>
        <v>0</v>
      </c>
      <c r="I8" s="15"/>
    </row>
    <row r="9" spans="1:10" ht="36" x14ac:dyDescent="0.2">
      <c r="A9" s="16" t="s">
        <v>21</v>
      </c>
      <c r="B9" s="7" t="s">
        <v>22</v>
      </c>
      <c r="C9" s="8" t="s">
        <v>17</v>
      </c>
      <c r="D9" s="8">
        <v>1</v>
      </c>
      <c r="E9" s="9">
        <v>0</v>
      </c>
      <c r="F9" s="10">
        <f t="shared" si="0"/>
        <v>0</v>
      </c>
      <c r="G9" s="10">
        <f t="shared" si="1"/>
        <v>0</v>
      </c>
      <c r="H9" s="11">
        <f t="shared" si="2"/>
        <v>0</v>
      </c>
      <c r="I9" s="17"/>
    </row>
    <row r="10" spans="1:10" ht="60" x14ac:dyDescent="0.2">
      <c r="A10" s="16" t="s">
        <v>23</v>
      </c>
      <c r="B10" s="7" t="s">
        <v>24</v>
      </c>
      <c r="C10" s="8" t="s">
        <v>14</v>
      </c>
      <c r="D10" s="8">
        <v>150</v>
      </c>
      <c r="E10" s="9">
        <v>0</v>
      </c>
      <c r="F10" s="10">
        <f t="shared" si="0"/>
        <v>0</v>
      </c>
      <c r="G10" s="10">
        <f t="shared" si="1"/>
        <v>0</v>
      </c>
      <c r="H10" s="11">
        <f t="shared" si="2"/>
        <v>0</v>
      </c>
      <c r="I10" s="17"/>
    </row>
    <row r="11" spans="1:10" ht="288" x14ac:dyDescent="0.2">
      <c r="A11" s="16" t="s">
        <v>25</v>
      </c>
      <c r="B11" s="7" t="s">
        <v>26</v>
      </c>
      <c r="C11" s="8" t="s">
        <v>17</v>
      </c>
      <c r="D11" s="8">
        <v>1</v>
      </c>
      <c r="E11" s="9">
        <v>0</v>
      </c>
      <c r="F11" s="10">
        <f t="shared" si="0"/>
        <v>0</v>
      </c>
      <c r="G11" s="10">
        <f t="shared" si="1"/>
        <v>0</v>
      </c>
      <c r="H11" s="11">
        <f t="shared" si="2"/>
        <v>0</v>
      </c>
      <c r="I11" s="12"/>
    </row>
    <row r="12" spans="1:10" ht="67.5" customHeight="1" x14ac:dyDescent="0.2">
      <c r="A12" s="18" t="s">
        <v>27</v>
      </c>
      <c r="B12" s="7" t="s">
        <v>28</v>
      </c>
      <c r="C12" s="8" t="s">
        <v>14</v>
      </c>
      <c r="D12" s="8">
        <v>1</v>
      </c>
      <c r="E12" s="9">
        <v>0</v>
      </c>
      <c r="F12" s="10">
        <f t="shared" si="0"/>
        <v>0</v>
      </c>
      <c r="G12" s="10">
        <f t="shared" si="1"/>
        <v>0</v>
      </c>
      <c r="H12" s="11">
        <f t="shared" si="2"/>
        <v>0</v>
      </c>
      <c r="I12" s="17"/>
    </row>
    <row r="13" spans="1:10" ht="24" x14ac:dyDescent="0.2">
      <c r="A13" s="16" t="s">
        <v>29</v>
      </c>
      <c r="B13" s="7" t="s">
        <v>30</v>
      </c>
      <c r="C13" s="6" t="s">
        <v>14</v>
      </c>
      <c r="D13" s="6">
        <v>1</v>
      </c>
      <c r="E13" s="9">
        <v>0</v>
      </c>
      <c r="F13" s="10">
        <f t="shared" si="0"/>
        <v>0</v>
      </c>
      <c r="G13" s="10">
        <f t="shared" si="1"/>
        <v>0</v>
      </c>
      <c r="H13" s="11">
        <f t="shared" si="2"/>
        <v>0</v>
      </c>
      <c r="I13" s="19"/>
    </row>
    <row r="14" spans="1:10" ht="24" x14ac:dyDescent="0.2">
      <c r="A14" s="6" t="s">
        <v>31</v>
      </c>
      <c r="B14" s="7" t="s">
        <v>32</v>
      </c>
      <c r="C14" s="8" t="s">
        <v>14</v>
      </c>
      <c r="D14" s="8">
        <v>9</v>
      </c>
      <c r="E14" s="9">
        <v>0</v>
      </c>
      <c r="F14" s="10">
        <f t="shared" si="0"/>
        <v>0</v>
      </c>
      <c r="G14" s="10">
        <f t="shared" si="1"/>
        <v>0</v>
      </c>
      <c r="H14" s="11">
        <f t="shared" si="2"/>
        <v>0</v>
      </c>
      <c r="I14" s="15"/>
    </row>
    <row r="15" spans="1:10" ht="67.5" customHeight="1" x14ac:dyDescent="0.2">
      <c r="A15" s="6" t="s">
        <v>33</v>
      </c>
      <c r="B15" s="7" t="s">
        <v>34</v>
      </c>
      <c r="C15" s="6" t="s">
        <v>14</v>
      </c>
      <c r="D15" s="6">
        <v>3</v>
      </c>
      <c r="E15" s="9">
        <v>0</v>
      </c>
      <c r="F15" s="10">
        <f t="shared" si="0"/>
        <v>0</v>
      </c>
      <c r="G15" s="10">
        <f t="shared" si="1"/>
        <v>0</v>
      </c>
      <c r="H15" s="11">
        <f t="shared" si="2"/>
        <v>0</v>
      </c>
      <c r="I15" s="20"/>
    </row>
    <row r="16" spans="1:10" ht="60" x14ac:dyDescent="0.2">
      <c r="A16" s="6" t="s">
        <v>35</v>
      </c>
      <c r="B16" s="7" t="s">
        <v>36</v>
      </c>
      <c r="C16" s="6" t="s">
        <v>14</v>
      </c>
      <c r="D16" s="6">
        <v>1</v>
      </c>
      <c r="E16" s="9">
        <v>0</v>
      </c>
      <c r="F16" s="10">
        <f t="shared" si="0"/>
        <v>0</v>
      </c>
      <c r="G16" s="10">
        <f t="shared" si="1"/>
        <v>0</v>
      </c>
      <c r="H16" s="11">
        <f t="shared" si="2"/>
        <v>0</v>
      </c>
      <c r="I16" s="20"/>
    </row>
    <row r="17" spans="1:9" ht="65.25" customHeight="1" x14ac:dyDescent="0.2">
      <c r="A17" s="6" t="s">
        <v>37</v>
      </c>
      <c r="B17" s="7" t="s">
        <v>38</v>
      </c>
      <c r="C17" s="8" t="s">
        <v>14</v>
      </c>
      <c r="D17" s="8">
        <v>3</v>
      </c>
      <c r="E17" s="9">
        <v>0</v>
      </c>
      <c r="F17" s="10">
        <f t="shared" si="0"/>
        <v>0</v>
      </c>
      <c r="G17" s="10">
        <f t="shared" si="1"/>
        <v>0</v>
      </c>
      <c r="H17" s="11">
        <f t="shared" si="2"/>
        <v>0</v>
      </c>
      <c r="I17" s="20"/>
    </row>
    <row r="18" spans="1:9" ht="58.5" customHeight="1" x14ac:dyDescent="0.2">
      <c r="A18" s="6" t="s">
        <v>39</v>
      </c>
      <c r="B18" s="7" t="s">
        <v>40</v>
      </c>
      <c r="C18" s="8" t="s">
        <v>14</v>
      </c>
      <c r="D18" s="8">
        <v>2</v>
      </c>
      <c r="E18" s="9">
        <v>0</v>
      </c>
      <c r="F18" s="10">
        <f t="shared" si="0"/>
        <v>0</v>
      </c>
      <c r="G18" s="10">
        <f t="shared" si="1"/>
        <v>0</v>
      </c>
      <c r="H18" s="11">
        <f t="shared" si="2"/>
        <v>0</v>
      </c>
      <c r="I18" s="20"/>
    </row>
    <row r="19" spans="1:9" ht="30.75" customHeight="1" x14ac:dyDescent="0.2">
      <c r="A19" s="6" t="s">
        <v>41</v>
      </c>
      <c r="B19" s="7" t="s">
        <v>42</v>
      </c>
      <c r="C19" s="8" t="s">
        <v>14</v>
      </c>
      <c r="D19" s="8">
        <v>9</v>
      </c>
      <c r="E19" s="9">
        <v>0</v>
      </c>
      <c r="F19" s="10">
        <f t="shared" si="0"/>
        <v>0</v>
      </c>
      <c r="G19" s="10">
        <f t="shared" si="1"/>
        <v>0</v>
      </c>
      <c r="H19" s="11">
        <f t="shared" si="2"/>
        <v>0</v>
      </c>
      <c r="I19" s="15"/>
    </row>
    <row r="20" spans="1:9" ht="80.25" customHeight="1" x14ac:dyDescent="0.2">
      <c r="A20" s="8" t="s">
        <v>43</v>
      </c>
      <c r="B20" s="7" t="s">
        <v>44</v>
      </c>
      <c r="C20" s="8" t="s">
        <v>14</v>
      </c>
      <c r="D20" s="8">
        <v>24</v>
      </c>
      <c r="E20" s="9">
        <v>0</v>
      </c>
      <c r="F20" s="10">
        <f t="shared" si="0"/>
        <v>0</v>
      </c>
      <c r="G20" s="10">
        <f t="shared" si="1"/>
        <v>0</v>
      </c>
      <c r="H20" s="11">
        <f t="shared" si="2"/>
        <v>0</v>
      </c>
      <c r="I20" s="20"/>
    </row>
    <row r="21" spans="1:9" ht="60.75" customHeight="1" x14ac:dyDescent="0.2">
      <c r="A21" s="18" t="s">
        <v>45</v>
      </c>
      <c r="B21" s="7" t="s">
        <v>46</v>
      </c>
      <c r="C21" s="8" t="s">
        <v>14</v>
      </c>
      <c r="D21" s="8">
        <v>1</v>
      </c>
      <c r="E21" s="9">
        <v>0</v>
      </c>
      <c r="F21" s="10">
        <f t="shared" si="0"/>
        <v>0</v>
      </c>
      <c r="G21" s="10">
        <f t="shared" si="1"/>
        <v>0</v>
      </c>
      <c r="H21" s="11">
        <f t="shared" si="2"/>
        <v>0</v>
      </c>
      <c r="I21" s="15"/>
    </row>
    <row r="22" spans="1:9" ht="17.25" customHeight="1" x14ac:dyDescent="0.2">
      <c r="A22" s="21" t="s">
        <v>47</v>
      </c>
      <c r="B22" s="7" t="s">
        <v>48</v>
      </c>
      <c r="C22" s="8" t="s">
        <v>14</v>
      </c>
      <c r="D22" s="8">
        <v>4</v>
      </c>
      <c r="E22" s="9">
        <v>0</v>
      </c>
      <c r="F22" s="10">
        <f t="shared" si="0"/>
        <v>0</v>
      </c>
      <c r="G22" s="10">
        <f t="shared" si="1"/>
        <v>0</v>
      </c>
      <c r="H22" s="11">
        <f t="shared" si="2"/>
        <v>0</v>
      </c>
      <c r="I22" s="15"/>
    </row>
    <row r="23" spans="1:9" ht="52.5" customHeight="1" x14ac:dyDescent="0.2">
      <c r="A23" s="22" t="s">
        <v>49</v>
      </c>
      <c r="B23" s="7" t="s">
        <v>50</v>
      </c>
      <c r="C23" s="8" t="s">
        <v>17</v>
      </c>
      <c r="D23" s="8">
        <v>1</v>
      </c>
      <c r="E23" s="9">
        <v>0</v>
      </c>
      <c r="F23" s="10">
        <f t="shared" si="0"/>
        <v>0</v>
      </c>
      <c r="G23" s="10">
        <f t="shared" si="1"/>
        <v>0</v>
      </c>
      <c r="H23" s="11">
        <f t="shared" si="2"/>
        <v>0</v>
      </c>
      <c r="I23" s="15"/>
    </row>
    <row r="24" spans="1:9" ht="39" customHeight="1" x14ac:dyDescent="0.2">
      <c r="A24" s="18" t="s">
        <v>51</v>
      </c>
      <c r="B24" s="7" t="s">
        <v>52</v>
      </c>
      <c r="C24" s="8" t="s">
        <v>14</v>
      </c>
      <c r="D24" s="8">
        <v>1</v>
      </c>
      <c r="E24" s="9">
        <v>0</v>
      </c>
      <c r="F24" s="10">
        <f t="shared" si="0"/>
        <v>0</v>
      </c>
      <c r="G24" s="10">
        <f t="shared" si="1"/>
        <v>0</v>
      </c>
      <c r="H24" s="11">
        <f t="shared" si="2"/>
        <v>0</v>
      </c>
      <c r="I24" s="15"/>
    </row>
    <row r="25" spans="1:9" ht="39" customHeight="1" x14ac:dyDescent="0.2">
      <c r="A25" s="18" t="s">
        <v>53</v>
      </c>
      <c r="B25" s="7" t="s">
        <v>54</v>
      </c>
      <c r="C25" s="8" t="s">
        <v>14</v>
      </c>
      <c r="D25" s="8">
        <v>3</v>
      </c>
      <c r="E25" s="9">
        <v>0</v>
      </c>
      <c r="F25" s="10">
        <f t="shared" si="0"/>
        <v>0</v>
      </c>
      <c r="G25" s="10">
        <f t="shared" si="1"/>
        <v>0</v>
      </c>
      <c r="H25" s="11">
        <f t="shared" si="2"/>
        <v>0</v>
      </c>
      <c r="I25" s="15"/>
    </row>
    <row r="26" spans="1:9" ht="15.75" customHeight="1" x14ac:dyDescent="0.25">
      <c r="A26" s="23"/>
      <c r="B26" s="24" t="s">
        <v>55</v>
      </c>
      <c r="C26" s="25"/>
      <c r="D26" s="25"/>
      <c r="E26" s="26"/>
      <c r="F26" s="26">
        <f>SUM(F6:F25)</f>
        <v>0</v>
      </c>
      <c r="G26" s="26">
        <f t="shared" si="1"/>
        <v>0</v>
      </c>
      <c r="H26" s="26">
        <f t="shared" si="2"/>
        <v>0</v>
      </c>
      <c r="I26" s="27"/>
    </row>
    <row r="27" spans="1:9" ht="12.75" customHeight="1" x14ac:dyDescent="0.2">
      <c r="A27" s="28"/>
      <c r="B27" s="64" t="s">
        <v>56</v>
      </c>
      <c r="C27" s="29"/>
      <c r="D27" s="29"/>
      <c r="E27" s="29"/>
      <c r="F27" s="29"/>
      <c r="G27" s="29"/>
      <c r="H27" s="29"/>
      <c r="I27" s="28"/>
    </row>
    <row r="28" spans="1:9" ht="12.75" customHeight="1" x14ac:dyDescent="0.2">
      <c r="A28" s="28"/>
      <c r="B28" s="65"/>
      <c r="C28" s="29"/>
      <c r="D28" s="29"/>
      <c r="E28" s="29"/>
      <c r="F28" s="29"/>
      <c r="G28" s="29"/>
      <c r="H28" s="29"/>
      <c r="I28" s="28"/>
    </row>
    <row r="29" spans="1:9" ht="12.75" customHeight="1" x14ac:dyDescent="0.2"/>
    <row r="30" spans="1:9" ht="12.75" customHeight="1" x14ac:dyDescent="0.2"/>
    <row r="31" spans="1:9" ht="12.75" customHeight="1" x14ac:dyDescent="0.2"/>
    <row r="32" spans="1: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sheetData>
  <mergeCells count="4">
    <mergeCell ref="A1:I1"/>
    <mergeCell ref="A2:I3"/>
    <mergeCell ref="A4:I4"/>
    <mergeCell ref="B27:B28"/>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003"/>
  <sheetViews>
    <sheetView workbookViewId="0">
      <selection activeCell="B24" sqref="B24"/>
    </sheetView>
  </sheetViews>
  <sheetFormatPr defaultColWidth="12.5703125" defaultRowHeight="15" customHeight="1" x14ac:dyDescent="0.2"/>
  <cols>
    <col min="1" max="1" width="22" customWidth="1"/>
    <col min="2" max="2" width="63.42578125" customWidth="1"/>
    <col min="3" max="3" width="6.42578125" customWidth="1"/>
    <col min="4" max="4" width="6.5703125" customWidth="1"/>
    <col min="5" max="5" width="8" customWidth="1"/>
    <col min="6" max="6" width="11.7109375" customWidth="1"/>
    <col min="7" max="7" width="11.42578125" customWidth="1"/>
    <col min="8" max="8" width="12.7109375" customWidth="1"/>
    <col min="9" max="9" width="5.42578125" customWidth="1"/>
    <col min="10" max="26" width="9.5703125" customWidth="1"/>
  </cols>
  <sheetData>
    <row r="1" spans="1:9" ht="59.25" customHeight="1" x14ac:dyDescent="0.2">
      <c r="A1" s="66" t="s">
        <v>0</v>
      </c>
      <c r="B1" s="54"/>
      <c r="C1" s="54"/>
      <c r="D1" s="54"/>
      <c r="E1" s="54"/>
      <c r="F1" s="54"/>
      <c r="G1" s="54"/>
      <c r="H1" s="54"/>
      <c r="I1" s="54"/>
    </row>
    <row r="2" spans="1:9" ht="12.75" customHeight="1" x14ac:dyDescent="0.2">
      <c r="A2" s="55" t="s">
        <v>57</v>
      </c>
      <c r="B2" s="56"/>
      <c r="C2" s="56"/>
      <c r="D2" s="56"/>
      <c r="E2" s="56"/>
      <c r="F2" s="56"/>
      <c r="G2" s="56"/>
      <c r="H2" s="57"/>
    </row>
    <row r="3" spans="1:9" ht="12.75" customHeight="1" x14ac:dyDescent="0.2">
      <c r="A3" s="58"/>
      <c r="B3" s="59"/>
      <c r="C3" s="59"/>
      <c r="D3" s="59"/>
      <c r="E3" s="59"/>
      <c r="F3" s="59"/>
      <c r="G3" s="59"/>
      <c r="H3" s="60"/>
    </row>
    <row r="4" spans="1:9" ht="15" customHeight="1" x14ac:dyDescent="0.2">
      <c r="A4" s="67"/>
      <c r="B4" s="62"/>
      <c r="C4" s="62"/>
      <c r="D4" s="62"/>
      <c r="E4" s="62"/>
      <c r="F4" s="62"/>
      <c r="G4" s="62"/>
      <c r="H4" s="62"/>
      <c r="I4" s="63"/>
    </row>
    <row r="5" spans="1:9" ht="12.75" customHeight="1" x14ac:dyDescent="0.2">
      <c r="A5" s="1" t="s">
        <v>3</v>
      </c>
      <c r="B5" s="2" t="s">
        <v>4</v>
      </c>
      <c r="C5" s="3" t="s">
        <v>5</v>
      </c>
      <c r="D5" s="1" t="s">
        <v>6</v>
      </c>
      <c r="E5" s="1" t="s">
        <v>7</v>
      </c>
      <c r="F5" s="1" t="s">
        <v>8</v>
      </c>
      <c r="G5" s="1" t="s">
        <v>9</v>
      </c>
      <c r="H5" s="1" t="s">
        <v>10</v>
      </c>
    </row>
    <row r="6" spans="1:9" ht="36" x14ac:dyDescent="0.2">
      <c r="A6" s="30" t="s">
        <v>58</v>
      </c>
      <c r="B6" s="31" t="s">
        <v>59</v>
      </c>
      <c r="C6" s="32" t="s">
        <v>14</v>
      </c>
      <c r="D6" s="32">
        <v>1</v>
      </c>
      <c r="E6" s="33">
        <v>0</v>
      </c>
      <c r="F6" s="34">
        <f t="shared" ref="F6:F26" si="0">ABS(D6*E6)</f>
        <v>0</v>
      </c>
      <c r="G6" s="34">
        <f t="shared" ref="G6:G27" si="1">ABS(H6-F6)</f>
        <v>0</v>
      </c>
      <c r="H6" s="35">
        <f t="shared" ref="H6:H27" si="2">ABS(F6*1.21)</f>
        <v>0</v>
      </c>
    </row>
    <row r="7" spans="1:9" ht="60" x14ac:dyDescent="0.2">
      <c r="A7" s="36" t="s">
        <v>60</v>
      </c>
      <c r="B7" s="37" t="s">
        <v>61</v>
      </c>
      <c r="C7" s="38" t="s">
        <v>62</v>
      </c>
      <c r="D7" s="38">
        <v>1</v>
      </c>
      <c r="E7" s="39">
        <v>0</v>
      </c>
      <c r="F7" s="40">
        <f t="shared" si="0"/>
        <v>0</v>
      </c>
      <c r="G7" s="40">
        <f t="shared" si="1"/>
        <v>0</v>
      </c>
      <c r="H7" s="41">
        <f t="shared" si="2"/>
        <v>0</v>
      </c>
    </row>
    <row r="8" spans="1:9" ht="24" x14ac:dyDescent="0.2">
      <c r="A8" s="7" t="s">
        <v>63</v>
      </c>
      <c r="B8" s="37" t="s">
        <v>64</v>
      </c>
      <c r="C8" s="38" t="s">
        <v>14</v>
      </c>
      <c r="D8" s="38">
        <v>1</v>
      </c>
      <c r="E8" s="39">
        <v>0</v>
      </c>
      <c r="F8" s="40">
        <f t="shared" si="0"/>
        <v>0</v>
      </c>
      <c r="G8" s="40">
        <f t="shared" si="1"/>
        <v>0</v>
      </c>
      <c r="H8" s="41">
        <f t="shared" si="2"/>
        <v>0</v>
      </c>
    </row>
    <row r="9" spans="1:9" ht="60" x14ac:dyDescent="0.2">
      <c r="A9" s="36" t="s">
        <v>60</v>
      </c>
      <c r="B9" s="37" t="s">
        <v>65</v>
      </c>
      <c r="C9" s="38" t="s">
        <v>62</v>
      </c>
      <c r="D9" s="38">
        <v>1</v>
      </c>
      <c r="E9" s="39">
        <v>0</v>
      </c>
      <c r="F9" s="40">
        <f t="shared" si="0"/>
        <v>0</v>
      </c>
      <c r="G9" s="40">
        <f t="shared" si="1"/>
        <v>0</v>
      </c>
      <c r="H9" s="41">
        <f t="shared" si="2"/>
        <v>0</v>
      </c>
    </row>
    <row r="10" spans="1:9" ht="24" x14ac:dyDescent="0.2">
      <c r="A10" s="42" t="s">
        <v>66</v>
      </c>
      <c r="B10" s="37" t="s">
        <v>67</v>
      </c>
      <c r="C10" s="38" t="s">
        <v>14</v>
      </c>
      <c r="D10" s="38">
        <v>2</v>
      </c>
      <c r="E10" s="39">
        <v>0</v>
      </c>
      <c r="F10" s="40">
        <f t="shared" si="0"/>
        <v>0</v>
      </c>
      <c r="G10" s="40">
        <f t="shared" si="1"/>
        <v>0</v>
      </c>
      <c r="H10" s="41">
        <f t="shared" si="2"/>
        <v>0</v>
      </c>
    </row>
    <row r="11" spans="1:9" ht="24" x14ac:dyDescent="0.2">
      <c r="A11" s="42" t="s">
        <v>68</v>
      </c>
      <c r="B11" s="37" t="s">
        <v>69</v>
      </c>
      <c r="C11" s="38" t="s">
        <v>14</v>
      </c>
      <c r="D11" s="38">
        <v>4</v>
      </c>
      <c r="E11" s="39">
        <v>0</v>
      </c>
      <c r="F11" s="40">
        <f t="shared" si="0"/>
        <v>0</v>
      </c>
      <c r="G11" s="40">
        <f t="shared" si="1"/>
        <v>0</v>
      </c>
      <c r="H11" s="41">
        <f t="shared" si="2"/>
        <v>0</v>
      </c>
    </row>
    <row r="12" spans="1:9" ht="72" x14ac:dyDescent="0.2">
      <c r="A12" s="42" t="s">
        <v>70</v>
      </c>
      <c r="B12" s="37" t="s">
        <v>71</v>
      </c>
      <c r="C12" s="38" t="s">
        <v>72</v>
      </c>
      <c r="D12" s="38">
        <v>11450</v>
      </c>
      <c r="E12" s="39">
        <v>0</v>
      </c>
      <c r="F12" s="40">
        <f t="shared" si="0"/>
        <v>0</v>
      </c>
      <c r="G12" s="40">
        <f t="shared" si="1"/>
        <v>0</v>
      </c>
      <c r="H12" s="41">
        <f t="shared" si="2"/>
        <v>0</v>
      </c>
    </row>
    <row r="13" spans="1:9" ht="24" x14ac:dyDescent="0.2">
      <c r="A13" s="42" t="s">
        <v>73</v>
      </c>
      <c r="B13" s="37" t="s">
        <v>74</v>
      </c>
      <c r="C13" s="38" t="s">
        <v>14</v>
      </c>
      <c r="D13" s="38">
        <v>12</v>
      </c>
      <c r="E13" s="39">
        <v>0</v>
      </c>
      <c r="F13" s="40">
        <f t="shared" si="0"/>
        <v>0</v>
      </c>
      <c r="G13" s="40">
        <f t="shared" si="1"/>
        <v>0</v>
      </c>
      <c r="H13" s="41">
        <f t="shared" si="2"/>
        <v>0</v>
      </c>
    </row>
    <row r="14" spans="1:9" ht="24" x14ac:dyDescent="0.2">
      <c r="A14" s="42" t="s">
        <v>75</v>
      </c>
      <c r="B14" s="37" t="s">
        <v>76</v>
      </c>
      <c r="C14" s="38" t="s">
        <v>14</v>
      </c>
      <c r="D14" s="38">
        <v>12</v>
      </c>
      <c r="E14" s="39">
        <v>0</v>
      </c>
      <c r="F14" s="40">
        <f t="shared" si="0"/>
        <v>0</v>
      </c>
      <c r="G14" s="40">
        <f t="shared" si="1"/>
        <v>0</v>
      </c>
      <c r="H14" s="41">
        <f t="shared" si="2"/>
        <v>0</v>
      </c>
    </row>
    <row r="15" spans="1:9" ht="24" x14ac:dyDescent="0.2">
      <c r="A15" s="42" t="s">
        <v>77</v>
      </c>
      <c r="B15" s="37" t="s">
        <v>78</v>
      </c>
      <c r="C15" s="38" t="s">
        <v>14</v>
      </c>
      <c r="D15" s="38">
        <v>95</v>
      </c>
      <c r="E15" s="39">
        <v>0</v>
      </c>
      <c r="F15" s="40">
        <f t="shared" si="0"/>
        <v>0</v>
      </c>
      <c r="G15" s="40">
        <f t="shared" si="1"/>
        <v>0</v>
      </c>
      <c r="H15" s="41">
        <f t="shared" si="2"/>
        <v>0</v>
      </c>
    </row>
    <row r="16" spans="1:9" ht="24" x14ac:dyDescent="0.2">
      <c r="A16" s="42" t="s">
        <v>79</v>
      </c>
      <c r="B16" s="37" t="s">
        <v>80</v>
      </c>
      <c r="C16" s="38" t="s">
        <v>14</v>
      </c>
      <c r="D16" s="38">
        <v>1</v>
      </c>
      <c r="E16" s="39">
        <v>0</v>
      </c>
      <c r="F16" s="40">
        <f t="shared" si="0"/>
        <v>0</v>
      </c>
      <c r="G16" s="40">
        <f t="shared" si="1"/>
        <v>0</v>
      </c>
      <c r="H16" s="41">
        <f t="shared" si="2"/>
        <v>0</v>
      </c>
    </row>
    <row r="17" spans="1:8" ht="24" customHeight="1" x14ac:dyDescent="0.2">
      <c r="A17" s="42" t="s">
        <v>81</v>
      </c>
      <c r="B17" s="37" t="s">
        <v>82</v>
      </c>
      <c r="C17" s="38" t="s">
        <v>14</v>
      </c>
      <c r="D17" s="38">
        <v>1</v>
      </c>
      <c r="E17" s="39">
        <v>0</v>
      </c>
      <c r="F17" s="40">
        <f t="shared" si="0"/>
        <v>0</v>
      </c>
      <c r="G17" s="40">
        <f t="shared" si="1"/>
        <v>0</v>
      </c>
      <c r="H17" s="41">
        <f t="shared" si="2"/>
        <v>0</v>
      </c>
    </row>
    <row r="18" spans="1:8" ht="24" customHeight="1" x14ac:dyDescent="0.2">
      <c r="A18" s="42" t="s">
        <v>83</v>
      </c>
      <c r="B18" s="37" t="s">
        <v>84</v>
      </c>
      <c r="C18" s="38" t="s">
        <v>14</v>
      </c>
      <c r="D18" s="38">
        <v>100</v>
      </c>
      <c r="E18" s="39">
        <v>0</v>
      </c>
      <c r="F18" s="40">
        <f t="shared" si="0"/>
        <v>0</v>
      </c>
      <c r="G18" s="40">
        <f t="shared" si="1"/>
        <v>0</v>
      </c>
      <c r="H18" s="41">
        <f t="shared" si="2"/>
        <v>0</v>
      </c>
    </row>
    <row r="19" spans="1:8" ht="32.25" customHeight="1" x14ac:dyDescent="0.2">
      <c r="A19" s="42" t="s">
        <v>85</v>
      </c>
      <c r="B19" s="37" t="s">
        <v>86</v>
      </c>
      <c r="C19" s="38" t="s">
        <v>14</v>
      </c>
      <c r="D19" s="38">
        <v>100</v>
      </c>
      <c r="E19" s="39">
        <v>0</v>
      </c>
      <c r="F19" s="40">
        <f t="shared" si="0"/>
        <v>0</v>
      </c>
      <c r="G19" s="40">
        <f t="shared" si="1"/>
        <v>0</v>
      </c>
      <c r="H19" s="41">
        <f t="shared" si="2"/>
        <v>0</v>
      </c>
    </row>
    <row r="20" spans="1:8" ht="24" x14ac:dyDescent="0.2">
      <c r="A20" s="42" t="s">
        <v>87</v>
      </c>
      <c r="B20" s="37" t="s">
        <v>88</v>
      </c>
      <c r="C20" s="38" t="s">
        <v>14</v>
      </c>
      <c r="D20" s="38">
        <v>250</v>
      </c>
      <c r="E20" s="39">
        <v>0</v>
      </c>
      <c r="F20" s="40">
        <f t="shared" si="0"/>
        <v>0</v>
      </c>
      <c r="G20" s="40">
        <f t="shared" si="1"/>
        <v>0</v>
      </c>
      <c r="H20" s="41">
        <f t="shared" si="2"/>
        <v>0</v>
      </c>
    </row>
    <row r="21" spans="1:8" ht="36" x14ac:dyDescent="0.2">
      <c r="A21" s="43" t="s">
        <v>89</v>
      </c>
      <c r="B21" s="44" t="s">
        <v>90</v>
      </c>
      <c r="C21" s="8" t="s">
        <v>14</v>
      </c>
      <c r="D21" s="8">
        <v>5</v>
      </c>
      <c r="E21" s="9">
        <v>0</v>
      </c>
      <c r="F21" s="10">
        <f t="shared" si="0"/>
        <v>0</v>
      </c>
      <c r="G21" s="10">
        <f t="shared" si="1"/>
        <v>0</v>
      </c>
      <c r="H21" s="45">
        <f t="shared" si="2"/>
        <v>0</v>
      </c>
    </row>
    <row r="22" spans="1:8" ht="49.5" customHeight="1" x14ac:dyDescent="0.2">
      <c r="A22" s="46" t="s">
        <v>91</v>
      </c>
      <c r="B22" s="44" t="s">
        <v>92</v>
      </c>
      <c r="C22" s="47" t="s">
        <v>72</v>
      </c>
      <c r="D22" s="47">
        <v>320</v>
      </c>
      <c r="E22" s="48">
        <v>0</v>
      </c>
      <c r="F22" s="49">
        <f t="shared" si="0"/>
        <v>0</v>
      </c>
      <c r="G22" s="49">
        <f t="shared" si="1"/>
        <v>0</v>
      </c>
      <c r="H22" s="50">
        <f t="shared" si="2"/>
        <v>0</v>
      </c>
    </row>
    <row r="23" spans="1:8" ht="16.5" customHeight="1" x14ac:dyDescent="0.2">
      <c r="A23" s="51" t="s">
        <v>93</v>
      </c>
      <c r="B23" s="44" t="s">
        <v>94</v>
      </c>
      <c r="C23" s="8" t="s">
        <v>14</v>
      </c>
      <c r="D23" s="8">
        <v>20</v>
      </c>
      <c r="E23" s="9">
        <v>0</v>
      </c>
      <c r="F23" s="10">
        <f t="shared" si="0"/>
        <v>0</v>
      </c>
      <c r="G23" s="10">
        <f t="shared" si="1"/>
        <v>0</v>
      </c>
      <c r="H23" s="45">
        <f t="shared" si="2"/>
        <v>0</v>
      </c>
    </row>
    <row r="24" spans="1:8" ht="24" x14ac:dyDescent="0.2">
      <c r="A24" s="43" t="s">
        <v>95</v>
      </c>
      <c r="B24" s="44" t="s">
        <v>96</v>
      </c>
      <c r="C24" s="8" t="s">
        <v>97</v>
      </c>
      <c r="D24" s="8">
        <v>20</v>
      </c>
      <c r="E24" s="9">
        <v>0</v>
      </c>
      <c r="F24" s="10">
        <f t="shared" si="0"/>
        <v>0</v>
      </c>
      <c r="G24" s="10">
        <f t="shared" si="1"/>
        <v>0</v>
      </c>
      <c r="H24" s="45">
        <f t="shared" si="2"/>
        <v>0</v>
      </c>
    </row>
    <row r="25" spans="1:8" ht="16.5" customHeight="1" x14ac:dyDescent="0.2">
      <c r="A25" s="43" t="s">
        <v>98</v>
      </c>
      <c r="B25" s="44" t="s">
        <v>99</v>
      </c>
      <c r="C25" s="8" t="s">
        <v>97</v>
      </c>
      <c r="D25" s="8">
        <v>30</v>
      </c>
      <c r="E25" s="9">
        <v>0</v>
      </c>
      <c r="F25" s="10">
        <f t="shared" si="0"/>
        <v>0</v>
      </c>
      <c r="G25" s="10">
        <f t="shared" si="1"/>
        <v>0</v>
      </c>
      <c r="H25" s="45">
        <f t="shared" si="2"/>
        <v>0</v>
      </c>
    </row>
    <row r="26" spans="1:8" ht="16.5" customHeight="1" x14ac:dyDescent="0.2">
      <c r="A26" s="43" t="s">
        <v>100</v>
      </c>
      <c r="B26" s="44" t="s">
        <v>101</v>
      </c>
      <c r="C26" s="8" t="s">
        <v>62</v>
      </c>
      <c r="D26" s="8">
        <v>1</v>
      </c>
      <c r="E26" s="9">
        <v>0</v>
      </c>
      <c r="F26" s="10">
        <f t="shared" si="0"/>
        <v>0</v>
      </c>
      <c r="G26" s="10">
        <f t="shared" si="1"/>
        <v>0</v>
      </c>
      <c r="H26" s="45">
        <f t="shared" si="2"/>
        <v>0</v>
      </c>
    </row>
    <row r="27" spans="1:8" ht="15.75" customHeight="1" x14ac:dyDescent="0.25">
      <c r="A27" s="68" t="s">
        <v>102</v>
      </c>
      <c r="B27" s="69"/>
      <c r="C27" s="25"/>
      <c r="D27" s="25"/>
      <c r="E27" s="26"/>
      <c r="F27" s="26">
        <f>SUM(F6:F26)</f>
        <v>0</v>
      </c>
      <c r="G27" s="26">
        <f t="shared" si="1"/>
        <v>0</v>
      </c>
      <c r="H27" s="26">
        <f t="shared" si="2"/>
        <v>0</v>
      </c>
    </row>
    <row r="28" spans="1:8" ht="12.75" customHeight="1" x14ac:dyDescent="0.2">
      <c r="B28" s="70" t="s">
        <v>56</v>
      </c>
      <c r="C28" s="29"/>
      <c r="D28" s="29"/>
      <c r="E28" s="29"/>
      <c r="F28" s="29"/>
      <c r="G28" s="29"/>
      <c r="H28" s="29"/>
    </row>
    <row r="29" spans="1:8" ht="12.75" customHeight="1" x14ac:dyDescent="0.2">
      <c r="B29" s="65"/>
      <c r="C29" s="29"/>
      <c r="D29" s="29"/>
      <c r="E29" s="29"/>
      <c r="F29" s="29"/>
      <c r="G29" s="29"/>
      <c r="H29" s="29"/>
    </row>
    <row r="30" spans="1:8" ht="12.75" customHeight="1" x14ac:dyDescent="0.2">
      <c r="B30" s="52"/>
    </row>
    <row r="31" spans="1:8" ht="12.75" customHeight="1" x14ac:dyDescent="0.2">
      <c r="B31" s="52"/>
    </row>
    <row r="32" spans="1:8" ht="12.75" customHeight="1" x14ac:dyDescent="0.2">
      <c r="B32" s="52"/>
    </row>
    <row r="33" spans="2:2" ht="12.75" customHeight="1" x14ac:dyDescent="0.2">
      <c r="B33" s="52"/>
    </row>
    <row r="34" spans="2:2" ht="12.75" customHeight="1" x14ac:dyDescent="0.2">
      <c r="B34" s="52"/>
    </row>
    <row r="35" spans="2:2" ht="12.75" customHeight="1" x14ac:dyDescent="0.2">
      <c r="B35" s="52"/>
    </row>
    <row r="36" spans="2:2" ht="12.75" customHeight="1" x14ac:dyDescent="0.2">
      <c r="B36" s="52"/>
    </row>
    <row r="37" spans="2:2" ht="12.75" customHeight="1" x14ac:dyDescent="0.2">
      <c r="B37" s="52"/>
    </row>
    <row r="38" spans="2:2" ht="12.75" customHeight="1" x14ac:dyDescent="0.2">
      <c r="B38" s="52"/>
    </row>
    <row r="39" spans="2:2" ht="12.75" customHeight="1" x14ac:dyDescent="0.2">
      <c r="B39" s="52"/>
    </row>
    <row r="40" spans="2:2" ht="12.75" customHeight="1" x14ac:dyDescent="0.2">
      <c r="B40" s="52"/>
    </row>
    <row r="41" spans="2:2" ht="12.75" customHeight="1" x14ac:dyDescent="0.2">
      <c r="B41" s="52"/>
    </row>
    <row r="42" spans="2:2" ht="12.75" customHeight="1" x14ac:dyDescent="0.2">
      <c r="B42" s="52"/>
    </row>
    <row r="43" spans="2:2" ht="12.75" customHeight="1" x14ac:dyDescent="0.2">
      <c r="B43" s="52"/>
    </row>
    <row r="44" spans="2:2" ht="12.75" customHeight="1" x14ac:dyDescent="0.2">
      <c r="B44" s="52"/>
    </row>
    <row r="45" spans="2:2" ht="12.75" customHeight="1" x14ac:dyDescent="0.2">
      <c r="B45" s="52"/>
    </row>
    <row r="46" spans="2:2" ht="12.75" customHeight="1" x14ac:dyDescent="0.2">
      <c r="B46" s="52"/>
    </row>
    <row r="47" spans="2:2" ht="12.75" customHeight="1" x14ac:dyDescent="0.2">
      <c r="B47" s="52"/>
    </row>
    <row r="48" spans="2:2" ht="12.75" customHeight="1" x14ac:dyDescent="0.2">
      <c r="B48" s="52"/>
    </row>
    <row r="49" spans="2:2" ht="12.75" customHeight="1" x14ac:dyDescent="0.2">
      <c r="B49" s="52"/>
    </row>
    <row r="50" spans="2:2" ht="12.75" customHeight="1" x14ac:dyDescent="0.2">
      <c r="B50" s="52"/>
    </row>
    <row r="51" spans="2:2" ht="12.75" customHeight="1" x14ac:dyDescent="0.2">
      <c r="B51" s="52"/>
    </row>
    <row r="52" spans="2:2" ht="12.75" customHeight="1" x14ac:dyDescent="0.2">
      <c r="B52" s="52"/>
    </row>
    <row r="53" spans="2:2" ht="12.75" customHeight="1" x14ac:dyDescent="0.2">
      <c r="B53" s="52"/>
    </row>
    <row r="54" spans="2:2" ht="12.75" customHeight="1" x14ac:dyDescent="0.2">
      <c r="B54" s="52"/>
    </row>
    <row r="55" spans="2:2" ht="12.75" customHeight="1" x14ac:dyDescent="0.2">
      <c r="B55" s="52"/>
    </row>
    <row r="56" spans="2:2" ht="12.75" customHeight="1" x14ac:dyDescent="0.2">
      <c r="B56" s="52"/>
    </row>
    <row r="57" spans="2:2" ht="12.75" customHeight="1" x14ac:dyDescent="0.2">
      <c r="B57" s="52"/>
    </row>
    <row r="58" spans="2:2" ht="12.75" customHeight="1" x14ac:dyDescent="0.2">
      <c r="B58" s="52"/>
    </row>
    <row r="59" spans="2:2" ht="12.75" customHeight="1" x14ac:dyDescent="0.2">
      <c r="B59" s="52"/>
    </row>
    <row r="60" spans="2:2" ht="12.75" customHeight="1" x14ac:dyDescent="0.2">
      <c r="B60" s="52"/>
    </row>
    <row r="61" spans="2:2" ht="12.75" customHeight="1" x14ac:dyDescent="0.2">
      <c r="B61" s="52"/>
    </row>
    <row r="62" spans="2:2" ht="12.75" customHeight="1" x14ac:dyDescent="0.2">
      <c r="B62" s="52"/>
    </row>
    <row r="63" spans="2:2" ht="12.75" customHeight="1" x14ac:dyDescent="0.2">
      <c r="B63" s="52"/>
    </row>
    <row r="64" spans="2:2" ht="12.75" customHeight="1" x14ac:dyDescent="0.2">
      <c r="B64" s="52"/>
    </row>
    <row r="65" spans="2:2" ht="12.75" customHeight="1" x14ac:dyDescent="0.2">
      <c r="B65" s="52"/>
    </row>
    <row r="66" spans="2:2" ht="12.75" customHeight="1" x14ac:dyDescent="0.2">
      <c r="B66" s="52"/>
    </row>
    <row r="67" spans="2:2" ht="12.75" customHeight="1" x14ac:dyDescent="0.2">
      <c r="B67" s="52"/>
    </row>
    <row r="68" spans="2:2" ht="12.75" customHeight="1" x14ac:dyDescent="0.2">
      <c r="B68" s="52"/>
    </row>
    <row r="69" spans="2:2" ht="12.75" customHeight="1" x14ac:dyDescent="0.2">
      <c r="B69" s="52"/>
    </row>
    <row r="70" spans="2:2" ht="12.75" customHeight="1" x14ac:dyDescent="0.2">
      <c r="B70" s="52"/>
    </row>
    <row r="71" spans="2:2" ht="12.75" customHeight="1" x14ac:dyDescent="0.2">
      <c r="B71" s="52"/>
    </row>
    <row r="72" spans="2:2" ht="12.75" customHeight="1" x14ac:dyDescent="0.2">
      <c r="B72" s="52"/>
    </row>
    <row r="73" spans="2:2" ht="12.75" customHeight="1" x14ac:dyDescent="0.2">
      <c r="B73" s="52"/>
    </row>
    <row r="74" spans="2:2" ht="12.75" customHeight="1" x14ac:dyDescent="0.2">
      <c r="B74" s="52"/>
    </row>
    <row r="75" spans="2:2" ht="12.75" customHeight="1" x14ac:dyDescent="0.2">
      <c r="B75" s="52"/>
    </row>
    <row r="76" spans="2:2" ht="12.75" customHeight="1" x14ac:dyDescent="0.2">
      <c r="B76" s="52"/>
    </row>
    <row r="77" spans="2:2" ht="12.75" customHeight="1" x14ac:dyDescent="0.2">
      <c r="B77" s="52"/>
    </row>
    <row r="78" spans="2:2" ht="12.75" customHeight="1" x14ac:dyDescent="0.2">
      <c r="B78" s="52"/>
    </row>
    <row r="79" spans="2:2" ht="12.75" customHeight="1" x14ac:dyDescent="0.2">
      <c r="B79" s="52"/>
    </row>
    <row r="80" spans="2:2" ht="12.75" customHeight="1" x14ac:dyDescent="0.2">
      <c r="B80" s="52"/>
    </row>
    <row r="81" spans="2:2" ht="12.75" customHeight="1" x14ac:dyDescent="0.2">
      <c r="B81" s="52"/>
    </row>
    <row r="82" spans="2:2" ht="12.75" customHeight="1" x14ac:dyDescent="0.2">
      <c r="B82" s="52"/>
    </row>
    <row r="83" spans="2:2" ht="12.75" customHeight="1" x14ac:dyDescent="0.2">
      <c r="B83" s="52"/>
    </row>
    <row r="84" spans="2:2" ht="12.75" customHeight="1" x14ac:dyDescent="0.2">
      <c r="B84" s="52"/>
    </row>
    <row r="85" spans="2:2" ht="12.75" customHeight="1" x14ac:dyDescent="0.2">
      <c r="B85" s="52"/>
    </row>
    <row r="86" spans="2:2" ht="12.75" customHeight="1" x14ac:dyDescent="0.2">
      <c r="B86" s="52"/>
    </row>
    <row r="87" spans="2:2" ht="12.75" customHeight="1" x14ac:dyDescent="0.2">
      <c r="B87" s="52"/>
    </row>
    <row r="88" spans="2:2" ht="12.75" customHeight="1" x14ac:dyDescent="0.2">
      <c r="B88" s="52"/>
    </row>
    <row r="89" spans="2:2" ht="12.75" customHeight="1" x14ac:dyDescent="0.2">
      <c r="B89" s="52"/>
    </row>
    <row r="90" spans="2:2" ht="12.75" customHeight="1" x14ac:dyDescent="0.2">
      <c r="B90" s="52"/>
    </row>
    <row r="91" spans="2:2" ht="12.75" customHeight="1" x14ac:dyDescent="0.2">
      <c r="B91" s="52"/>
    </row>
    <row r="92" spans="2:2" ht="12.75" customHeight="1" x14ac:dyDescent="0.2">
      <c r="B92" s="52"/>
    </row>
    <row r="93" spans="2:2" ht="12.75" customHeight="1" x14ac:dyDescent="0.2">
      <c r="B93" s="52"/>
    </row>
    <row r="94" spans="2:2" ht="12.75" customHeight="1" x14ac:dyDescent="0.2">
      <c r="B94" s="52"/>
    </row>
    <row r="95" spans="2:2" ht="12.75" customHeight="1" x14ac:dyDescent="0.2">
      <c r="B95" s="52"/>
    </row>
    <row r="96" spans="2:2" ht="12.75" customHeight="1" x14ac:dyDescent="0.2">
      <c r="B96" s="52"/>
    </row>
    <row r="97" spans="2:2" ht="12.75" customHeight="1" x14ac:dyDescent="0.2">
      <c r="B97" s="52"/>
    </row>
    <row r="98" spans="2:2" ht="12.75" customHeight="1" x14ac:dyDescent="0.2">
      <c r="B98" s="52"/>
    </row>
    <row r="99" spans="2:2" ht="12.75" customHeight="1" x14ac:dyDescent="0.2">
      <c r="B99" s="52"/>
    </row>
    <row r="100" spans="2:2" ht="12.75" customHeight="1" x14ac:dyDescent="0.2">
      <c r="B100" s="52"/>
    </row>
    <row r="101" spans="2:2" ht="12.75" customHeight="1" x14ac:dyDescent="0.2">
      <c r="B101" s="52"/>
    </row>
    <row r="102" spans="2:2" ht="12.75" customHeight="1" x14ac:dyDescent="0.2">
      <c r="B102" s="52"/>
    </row>
    <row r="103" spans="2:2" ht="12.75" customHeight="1" x14ac:dyDescent="0.2">
      <c r="B103" s="52"/>
    </row>
    <row r="104" spans="2:2" ht="12.75" customHeight="1" x14ac:dyDescent="0.2">
      <c r="B104" s="52"/>
    </row>
    <row r="105" spans="2:2" ht="12.75" customHeight="1" x14ac:dyDescent="0.2">
      <c r="B105" s="52"/>
    </row>
    <row r="106" spans="2:2" ht="12.75" customHeight="1" x14ac:dyDescent="0.2">
      <c r="B106" s="52"/>
    </row>
    <row r="107" spans="2:2" ht="12.75" customHeight="1" x14ac:dyDescent="0.2">
      <c r="B107" s="52"/>
    </row>
    <row r="108" spans="2:2" ht="12.75" customHeight="1" x14ac:dyDescent="0.2">
      <c r="B108" s="52"/>
    </row>
    <row r="109" spans="2:2" ht="12.75" customHeight="1" x14ac:dyDescent="0.2">
      <c r="B109" s="52"/>
    </row>
    <row r="110" spans="2:2" ht="12.75" customHeight="1" x14ac:dyDescent="0.2">
      <c r="B110" s="52"/>
    </row>
    <row r="111" spans="2:2" ht="12.75" customHeight="1" x14ac:dyDescent="0.2">
      <c r="B111" s="52"/>
    </row>
    <row r="112" spans="2:2" ht="12.75" customHeight="1" x14ac:dyDescent="0.2">
      <c r="B112" s="52"/>
    </row>
    <row r="113" spans="2:2" ht="12.75" customHeight="1" x14ac:dyDescent="0.2">
      <c r="B113" s="52"/>
    </row>
    <row r="114" spans="2:2" ht="12.75" customHeight="1" x14ac:dyDescent="0.2">
      <c r="B114" s="52"/>
    </row>
    <row r="115" spans="2:2" ht="12.75" customHeight="1" x14ac:dyDescent="0.2">
      <c r="B115" s="52"/>
    </row>
    <row r="116" spans="2:2" ht="12.75" customHeight="1" x14ac:dyDescent="0.2">
      <c r="B116" s="52"/>
    </row>
    <row r="117" spans="2:2" ht="12.75" customHeight="1" x14ac:dyDescent="0.2">
      <c r="B117" s="52"/>
    </row>
    <row r="118" spans="2:2" ht="12.75" customHeight="1" x14ac:dyDescent="0.2">
      <c r="B118" s="52"/>
    </row>
    <row r="119" spans="2:2" ht="12.75" customHeight="1" x14ac:dyDescent="0.2">
      <c r="B119" s="52"/>
    </row>
    <row r="120" spans="2:2" ht="12.75" customHeight="1" x14ac:dyDescent="0.2">
      <c r="B120" s="52"/>
    </row>
    <row r="121" spans="2:2" ht="12.75" customHeight="1" x14ac:dyDescent="0.2">
      <c r="B121" s="52"/>
    </row>
    <row r="122" spans="2:2" ht="12.75" customHeight="1" x14ac:dyDescent="0.2">
      <c r="B122" s="52"/>
    </row>
    <row r="123" spans="2:2" ht="12.75" customHeight="1" x14ac:dyDescent="0.2">
      <c r="B123" s="52"/>
    </row>
    <row r="124" spans="2:2" ht="12.75" customHeight="1" x14ac:dyDescent="0.2">
      <c r="B124" s="52"/>
    </row>
    <row r="125" spans="2:2" ht="12.75" customHeight="1" x14ac:dyDescent="0.2">
      <c r="B125" s="52"/>
    </row>
    <row r="126" spans="2:2" ht="12.75" customHeight="1" x14ac:dyDescent="0.2">
      <c r="B126" s="52"/>
    </row>
    <row r="127" spans="2:2" ht="12.75" customHeight="1" x14ac:dyDescent="0.2">
      <c r="B127" s="52"/>
    </row>
    <row r="128" spans="2:2" ht="12.75" customHeight="1" x14ac:dyDescent="0.2">
      <c r="B128" s="52"/>
    </row>
    <row r="129" spans="2:2" ht="12.75" customHeight="1" x14ac:dyDescent="0.2">
      <c r="B129" s="52"/>
    </row>
    <row r="130" spans="2:2" ht="12.75" customHeight="1" x14ac:dyDescent="0.2">
      <c r="B130" s="52"/>
    </row>
    <row r="131" spans="2:2" ht="12.75" customHeight="1" x14ac:dyDescent="0.2">
      <c r="B131" s="52"/>
    </row>
    <row r="132" spans="2:2" ht="12.75" customHeight="1" x14ac:dyDescent="0.2">
      <c r="B132" s="52"/>
    </row>
    <row r="133" spans="2:2" ht="12.75" customHeight="1" x14ac:dyDescent="0.2">
      <c r="B133" s="52"/>
    </row>
    <row r="134" spans="2:2" ht="12.75" customHeight="1" x14ac:dyDescent="0.2">
      <c r="B134" s="52"/>
    </row>
    <row r="135" spans="2:2" ht="12.75" customHeight="1" x14ac:dyDescent="0.2">
      <c r="B135" s="52"/>
    </row>
    <row r="136" spans="2:2" ht="12.75" customHeight="1" x14ac:dyDescent="0.2">
      <c r="B136" s="52"/>
    </row>
    <row r="137" spans="2:2" ht="12.75" customHeight="1" x14ac:dyDescent="0.2">
      <c r="B137" s="52"/>
    </row>
    <row r="138" spans="2:2" ht="12.75" customHeight="1" x14ac:dyDescent="0.2">
      <c r="B138" s="52"/>
    </row>
    <row r="139" spans="2:2" ht="12.75" customHeight="1" x14ac:dyDescent="0.2">
      <c r="B139" s="52"/>
    </row>
    <row r="140" spans="2:2" ht="12.75" customHeight="1" x14ac:dyDescent="0.2">
      <c r="B140" s="52"/>
    </row>
    <row r="141" spans="2:2" ht="12.75" customHeight="1" x14ac:dyDescent="0.2">
      <c r="B141" s="52"/>
    </row>
    <row r="142" spans="2:2" ht="12.75" customHeight="1" x14ac:dyDescent="0.2">
      <c r="B142" s="52"/>
    </row>
    <row r="143" spans="2:2" ht="12.75" customHeight="1" x14ac:dyDescent="0.2">
      <c r="B143" s="52"/>
    </row>
    <row r="144" spans="2:2" ht="12.75" customHeight="1" x14ac:dyDescent="0.2">
      <c r="B144" s="52"/>
    </row>
    <row r="145" spans="2:2" ht="12.75" customHeight="1" x14ac:dyDescent="0.2">
      <c r="B145" s="52"/>
    </row>
    <row r="146" spans="2:2" ht="12.75" customHeight="1" x14ac:dyDescent="0.2">
      <c r="B146" s="52"/>
    </row>
    <row r="147" spans="2:2" ht="12.75" customHeight="1" x14ac:dyDescent="0.2">
      <c r="B147" s="52"/>
    </row>
    <row r="148" spans="2:2" ht="12.75" customHeight="1" x14ac:dyDescent="0.2">
      <c r="B148" s="52"/>
    </row>
    <row r="149" spans="2:2" ht="12.75" customHeight="1" x14ac:dyDescent="0.2">
      <c r="B149" s="52"/>
    </row>
    <row r="150" spans="2:2" ht="12.75" customHeight="1" x14ac:dyDescent="0.2">
      <c r="B150" s="52"/>
    </row>
    <row r="151" spans="2:2" ht="12.75" customHeight="1" x14ac:dyDescent="0.2">
      <c r="B151" s="52"/>
    </row>
    <row r="152" spans="2:2" ht="12.75" customHeight="1" x14ac:dyDescent="0.2">
      <c r="B152" s="52"/>
    </row>
    <row r="153" spans="2:2" ht="12.75" customHeight="1" x14ac:dyDescent="0.2">
      <c r="B153" s="52"/>
    </row>
    <row r="154" spans="2:2" ht="12.75" customHeight="1" x14ac:dyDescent="0.2">
      <c r="B154" s="52"/>
    </row>
    <row r="155" spans="2:2" ht="12.75" customHeight="1" x14ac:dyDescent="0.2">
      <c r="B155" s="52"/>
    </row>
    <row r="156" spans="2:2" ht="12.75" customHeight="1" x14ac:dyDescent="0.2">
      <c r="B156" s="52"/>
    </row>
    <row r="157" spans="2:2" ht="12.75" customHeight="1" x14ac:dyDescent="0.2">
      <c r="B157" s="52"/>
    </row>
    <row r="158" spans="2:2" ht="12.75" customHeight="1" x14ac:dyDescent="0.2">
      <c r="B158" s="52"/>
    </row>
    <row r="159" spans="2:2" ht="12.75" customHeight="1" x14ac:dyDescent="0.2">
      <c r="B159" s="52"/>
    </row>
    <row r="160" spans="2:2" ht="12.75" customHeight="1" x14ac:dyDescent="0.2">
      <c r="B160" s="52"/>
    </row>
    <row r="161" spans="2:2" ht="12.75" customHeight="1" x14ac:dyDescent="0.2">
      <c r="B161" s="52"/>
    </row>
    <row r="162" spans="2:2" ht="12.75" customHeight="1" x14ac:dyDescent="0.2">
      <c r="B162" s="52"/>
    </row>
    <row r="163" spans="2:2" ht="12.75" customHeight="1" x14ac:dyDescent="0.2">
      <c r="B163" s="52"/>
    </row>
    <row r="164" spans="2:2" ht="12.75" customHeight="1" x14ac:dyDescent="0.2">
      <c r="B164" s="52"/>
    </row>
    <row r="165" spans="2:2" ht="12.75" customHeight="1" x14ac:dyDescent="0.2">
      <c r="B165" s="52"/>
    </row>
    <row r="166" spans="2:2" ht="12.75" customHeight="1" x14ac:dyDescent="0.2">
      <c r="B166" s="52"/>
    </row>
    <row r="167" spans="2:2" ht="12.75" customHeight="1" x14ac:dyDescent="0.2">
      <c r="B167" s="52"/>
    </row>
    <row r="168" spans="2:2" ht="12.75" customHeight="1" x14ac:dyDescent="0.2">
      <c r="B168" s="52"/>
    </row>
    <row r="169" spans="2:2" ht="12.75" customHeight="1" x14ac:dyDescent="0.2">
      <c r="B169" s="52"/>
    </row>
    <row r="170" spans="2:2" ht="12.75" customHeight="1" x14ac:dyDescent="0.2">
      <c r="B170" s="52"/>
    </row>
    <row r="171" spans="2:2" ht="12.75" customHeight="1" x14ac:dyDescent="0.2">
      <c r="B171" s="52"/>
    </row>
    <row r="172" spans="2:2" ht="12.75" customHeight="1" x14ac:dyDescent="0.2">
      <c r="B172" s="52"/>
    </row>
    <row r="173" spans="2:2" ht="12.75" customHeight="1" x14ac:dyDescent="0.2">
      <c r="B173" s="52"/>
    </row>
    <row r="174" spans="2:2" ht="12.75" customHeight="1" x14ac:dyDescent="0.2">
      <c r="B174" s="52"/>
    </row>
    <row r="175" spans="2:2" ht="12.75" customHeight="1" x14ac:dyDescent="0.2">
      <c r="B175" s="52"/>
    </row>
    <row r="176" spans="2:2" ht="12.75" customHeight="1" x14ac:dyDescent="0.2">
      <c r="B176" s="52"/>
    </row>
    <row r="177" spans="2:2" ht="12.75" customHeight="1" x14ac:dyDescent="0.2">
      <c r="B177" s="52"/>
    </row>
    <row r="178" spans="2:2" ht="12.75" customHeight="1" x14ac:dyDescent="0.2">
      <c r="B178" s="52"/>
    </row>
    <row r="179" spans="2:2" ht="12.75" customHeight="1" x14ac:dyDescent="0.2">
      <c r="B179" s="52"/>
    </row>
    <row r="180" spans="2:2" ht="12.75" customHeight="1" x14ac:dyDescent="0.2">
      <c r="B180" s="52"/>
    </row>
    <row r="181" spans="2:2" ht="12.75" customHeight="1" x14ac:dyDescent="0.2">
      <c r="B181" s="52"/>
    </row>
    <row r="182" spans="2:2" ht="12.75" customHeight="1" x14ac:dyDescent="0.2">
      <c r="B182" s="52"/>
    </row>
    <row r="183" spans="2:2" ht="12.75" customHeight="1" x14ac:dyDescent="0.2">
      <c r="B183" s="52"/>
    </row>
    <row r="184" spans="2:2" ht="12.75" customHeight="1" x14ac:dyDescent="0.2">
      <c r="B184" s="52"/>
    </row>
    <row r="185" spans="2:2" ht="12.75" customHeight="1" x14ac:dyDescent="0.2">
      <c r="B185" s="52"/>
    </row>
    <row r="186" spans="2:2" ht="12.75" customHeight="1" x14ac:dyDescent="0.2">
      <c r="B186" s="52"/>
    </row>
    <row r="187" spans="2:2" ht="12.75" customHeight="1" x14ac:dyDescent="0.2">
      <c r="B187" s="52"/>
    </row>
    <row r="188" spans="2:2" ht="12.75" customHeight="1" x14ac:dyDescent="0.2">
      <c r="B188" s="52"/>
    </row>
    <row r="189" spans="2:2" ht="12.75" customHeight="1" x14ac:dyDescent="0.2">
      <c r="B189" s="52"/>
    </row>
    <row r="190" spans="2:2" ht="12.75" customHeight="1" x14ac:dyDescent="0.2">
      <c r="B190" s="52"/>
    </row>
    <row r="191" spans="2:2" ht="12.75" customHeight="1" x14ac:dyDescent="0.2">
      <c r="B191" s="52"/>
    </row>
    <row r="192" spans="2:2" ht="12.75" customHeight="1" x14ac:dyDescent="0.2">
      <c r="B192" s="52"/>
    </row>
    <row r="193" spans="2:2" ht="12.75" customHeight="1" x14ac:dyDescent="0.2">
      <c r="B193" s="52"/>
    </row>
    <row r="194" spans="2:2" ht="12.75" customHeight="1" x14ac:dyDescent="0.2">
      <c r="B194" s="52"/>
    </row>
    <row r="195" spans="2:2" ht="12.75" customHeight="1" x14ac:dyDescent="0.2">
      <c r="B195" s="52"/>
    </row>
    <row r="196" spans="2:2" ht="12.75" customHeight="1" x14ac:dyDescent="0.2">
      <c r="B196" s="52"/>
    </row>
    <row r="197" spans="2:2" ht="12.75" customHeight="1" x14ac:dyDescent="0.2">
      <c r="B197" s="52"/>
    </row>
    <row r="198" spans="2:2" ht="12.75" customHeight="1" x14ac:dyDescent="0.2">
      <c r="B198" s="52"/>
    </row>
    <row r="199" spans="2:2" ht="12.75" customHeight="1" x14ac:dyDescent="0.2">
      <c r="B199" s="52"/>
    </row>
    <row r="200" spans="2:2" ht="12.75" customHeight="1" x14ac:dyDescent="0.2">
      <c r="B200" s="52"/>
    </row>
    <row r="201" spans="2:2" ht="12.75" customHeight="1" x14ac:dyDescent="0.2">
      <c r="B201" s="52"/>
    </row>
    <row r="202" spans="2:2" ht="12.75" customHeight="1" x14ac:dyDescent="0.2">
      <c r="B202" s="52"/>
    </row>
    <row r="203" spans="2:2" ht="12.75" customHeight="1" x14ac:dyDescent="0.2">
      <c r="B203" s="52"/>
    </row>
    <row r="204" spans="2:2" ht="12.75" customHeight="1" x14ac:dyDescent="0.2">
      <c r="B204" s="52"/>
    </row>
    <row r="205" spans="2:2" ht="12.75" customHeight="1" x14ac:dyDescent="0.2">
      <c r="B205" s="52"/>
    </row>
    <row r="206" spans="2:2" ht="12.75" customHeight="1" x14ac:dyDescent="0.2">
      <c r="B206" s="52"/>
    </row>
    <row r="207" spans="2:2" ht="12.75" customHeight="1" x14ac:dyDescent="0.2">
      <c r="B207" s="52"/>
    </row>
    <row r="208" spans="2:2" ht="12.75" customHeight="1" x14ac:dyDescent="0.2">
      <c r="B208" s="52"/>
    </row>
    <row r="209" spans="2:2" ht="12.75" customHeight="1" x14ac:dyDescent="0.2">
      <c r="B209" s="52"/>
    </row>
    <row r="210" spans="2:2" ht="12.75" customHeight="1" x14ac:dyDescent="0.2">
      <c r="B210" s="52"/>
    </row>
    <row r="211" spans="2:2" ht="12.75" customHeight="1" x14ac:dyDescent="0.2">
      <c r="B211" s="52"/>
    </row>
    <row r="212" spans="2:2" ht="12.75" customHeight="1" x14ac:dyDescent="0.2">
      <c r="B212" s="52"/>
    </row>
    <row r="213" spans="2:2" ht="12.75" customHeight="1" x14ac:dyDescent="0.2">
      <c r="B213" s="52"/>
    </row>
    <row r="214" spans="2:2" ht="12.75" customHeight="1" x14ac:dyDescent="0.2">
      <c r="B214" s="52"/>
    </row>
    <row r="215" spans="2:2" ht="12.75" customHeight="1" x14ac:dyDescent="0.2">
      <c r="B215" s="52"/>
    </row>
    <row r="216" spans="2:2" ht="12.75" customHeight="1" x14ac:dyDescent="0.2">
      <c r="B216" s="52"/>
    </row>
    <row r="217" spans="2:2" ht="12.75" customHeight="1" x14ac:dyDescent="0.2">
      <c r="B217" s="52"/>
    </row>
    <row r="218" spans="2:2" ht="12.75" customHeight="1" x14ac:dyDescent="0.2">
      <c r="B218" s="52"/>
    </row>
    <row r="219" spans="2:2" ht="12.75" customHeight="1" x14ac:dyDescent="0.2">
      <c r="B219" s="52"/>
    </row>
    <row r="220" spans="2:2" ht="12.75" customHeight="1" x14ac:dyDescent="0.2">
      <c r="B220" s="52"/>
    </row>
    <row r="221" spans="2:2" ht="12.75" customHeight="1" x14ac:dyDescent="0.2">
      <c r="B221" s="52"/>
    </row>
    <row r="222" spans="2:2" ht="12.75" customHeight="1" x14ac:dyDescent="0.2">
      <c r="B222" s="52"/>
    </row>
    <row r="223" spans="2:2" ht="12.75" customHeight="1" x14ac:dyDescent="0.2">
      <c r="B223" s="52"/>
    </row>
    <row r="224" spans="2:2" ht="12.75" customHeight="1" x14ac:dyDescent="0.2">
      <c r="B224" s="52"/>
    </row>
    <row r="225" spans="2:2" ht="12.75" customHeight="1" x14ac:dyDescent="0.2">
      <c r="B225" s="52"/>
    </row>
    <row r="226" spans="2:2" ht="12.75" customHeight="1" x14ac:dyDescent="0.2">
      <c r="B226" s="52"/>
    </row>
    <row r="227" spans="2:2" ht="12.75" customHeight="1" x14ac:dyDescent="0.2">
      <c r="B227" s="52"/>
    </row>
    <row r="228" spans="2:2" ht="12.75" customHeight="1" x14ac:dyDescent="0.2">
      <c r="B228" s="52"/>
    </row>
    <row r="229" spans="2:2" ht="12.75" customHeight="1" x14ac:dyDescent="0.2"/>
    <row r="230" spans="2:2" ht="12.75" customHeight="1" x14ac:dyDescent="0.2"/>
    <row r="231" spans="2:2" ht="12.75" customHeight="1" x14ac:dyDescent="0.2"/>
    <row r="232" spans="2:2" ht="12.75" customHeight="1" x14ac:dyDescent="0.2"/>
    <row r="233" spans="2:2" ht="12.75" customHeight="1" x14ac:dyDescent="0.2"/>
    <row r="234" spans="2:2" ht="12.75" customHeight="1" x14ac:dyDescent="0.2"/>
    <row r="235" spans="2:2" ht="12.75" customHeight="1" x14ac:dyDescent="0.2"/>
    <row r="236" spans="2:2" ht="12.75" customHeight="1" x14ac:dyDescent="0.2"/>
    <row r="237" spans="2:2" ht="12.75" customHeight="1" x14ac:dyDescent="0.2"/>
    <row r="238" spans="2:2" ht="12.75" customHeight="1" x14ac:dyDescent="0.2"/>
    <row r="239" spans="2:2" ht="12.75" customHeight="1" x14ac:dyDescent="0.2"/>
    <row r="240" spans="2:2"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sheetData>
  <mergeCells count="5">
    <mergeCell ref="A1:I1"/>
    <mergeCell ref="A2:H3"/>
    <mergeCell ref="A4:I4"/>
    <mergeCell ref="A27:B27"/>
    <mergeCell ref="B28:B29"/>
  </mergeCells>
  <pageMargins left="0.7" right="0.7"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KONEKTIVITA</vt:lpstr>
      <vt:lpstr>Kabeláže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Koukalová Markéta</cp:lastModifiedBy>
  <dcterms:created xsi:type="dcterms:W3CDTF">2018-04-10T08:25:02Z</dcterms:created>
  <dcterms:modified xsi:type="dcterms:W3CDTF">2025-02-05T08:14:37Z</dcterms:modified>
</cp:coreProperties>
</file>